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eldin/Desktop/"/>
    </mc:Choice>
  </mc:AlternateContent>
  <xr:revisionPtr revIDLastSave="0" documentId="8_{A3734CA4-B63E-8649-B17E-E413D160CE09}" xr6:coauthVersionLast="47" xr6:coauthVersionMax="47" xr10:uidLastSave="{00000000-0000-0000-0000-000000000000}"/>
  <bookViews>
    <workbookView xWindow="4660" yWindow="600" windowWidth="40140" windowHeight="22740" xr2:uid="{00000000-000D-0000-FFFF-FFFF00000000}"/>
  </bookViews>
  <sheets>
    <sheet name="Sažetak" sheetId="1" r:id="rId1"/>
    <sheet name="Dnevni raspored" sheetId="2" r:id="rId2"/>
    <sheet name="Ispiti" sheetId="3" r:id="rId3"/>
    <sheet name="Napomene i praznic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3" l="1"/>
  <c r="I16" i="3" s="1"/>
  <c r="D16" i="3"/>
  <c r="H15" i="3"/>
  <c r="I15" i="3" s="1"/>
  <c r="D15" i="3"/>
  <c r="H14" i="3"/>
  <c r="I14" i="3" s="1"/>
  <c r="D14" i="3"/>
  <c r="H13" i="3"/>
  <c r="I13" i="3" s="1"/>
  <c r="D13" i="3"/>
  <c r="H12" i="3"/>
  <c r="I12" i="3" s="1"/>
  <c r="D12" i="3"/>
  <c r="H11" i="3"/>
  <c r="I11" i="3" s="1"/>
  <c r="D11" i="3"/>
  <c r="H10" i="3"/>
  <c r="I10" i="3" s="1"/>
  <c r="D10" i="3"/>
  <c r="H9" i="3"/>
  <c r="I9" i="3" s="1"/>
  <c r="D9" i="3"/>
  <c r="H8" i="3"/>
  <c r="I8" i="3" s="1"/>
  <c r="D8" i="3"/>
  <c r="H7" i="3"/>
  <c r="I7" i="3" s="1"/>
  <c r="D7" i="3"/>
  <c r="H6" i="3"/>
  <c r="I6" i="3" s="1"/>
  <c r="D6" i="3"/>
  <c r="H5" i="3"/>
  <c r="I5" i="3" s="1"/>
  <c r="D5" i="3"/>
  <c r="H4" i="3"/>
  <c r="I4" i="3" s="1"/>
  <c r="D4" i="3"/>
  <c r="H3" i="3"/>
  <c r="I3" i="3" s="1"/>
  <c r="D3" i="3"/>
  <c r="H2" i="3"/>
  <c r="I2" i="3" s="1"/>
  <c r="D2" i="3"/>
  <c r="H4" i="1"/>
  <c r="D4" i="1"/>
  <c r="A4" i="1"/>
</calcChain>
</file>

<file path=xl/sharedStrings.xml><?xml version="1.0" encoding="utf-8"?>
<sst xmlns="http://schemas.openxmlformats.org/spreadsheetml/2006/main" count="444" uniqueCount="104">
  <si>
    <t>LLL AKTUARSTVO - RASPORED NASTAVE 2026/2027</t>
  </si>
  <si>
    <t>Ukupan fond sati</t>
  </si>
  <si>
    <t>Broj nastavnih termina</t>
  </si>
  <si>
    <t>Završetak nastave</t>
  </si>
  <si>
    <t>R.br.</t>
  </si>
  <si>
    <t>Naziv predmeta</t>
  </si>
  <si>
    <t>ECTS</t>
  </si>
  <si>
    <t>Fond sati</t>
  </si>
  <si>
    <t>Početak</t>
  </si>
  <si>
    <t>Završetak</t>
  </si>
  <si>
    <t>Broj termina</t>
  </si>
  <si>
    <t>Svi termini nastave</t>
  </si>
  <si>
    <t>Predloženi ispit</t>
  </si>
  <si>
    <t>R.br. predmeta</t>
  </si>
  <si>
    <t>Termin br.</t>
  </si>
  <si>
    <t>Datum</t>
  </si>
  <si>
    <t>Dan</t>
  </si>
  <si>
    <t>Vrijeme</t>
  </si>
  <si>
    <t>Broj sati</t>
  </si>
  <si>
    <t>Posljednji dan nastave</t>
  </si>
  <si>
    <t>Najraniji dozvoljeni datum (+14 dana)</t>
  </si>
  <si>
    <t>Predloženi datum ispita</t>
  </si>
  <si>
    <t>Razmak (dana)</t>
  </si>
  <si>
    <t>Provjera ≥14</t>
  </si>
  <si>
    <t>PRAVILA I NENASTAVNI DANI</t>
  </si>
  <si>
    <t>Pravilo</t>
  </si>
  <si>
    <t>Vrijednost / objašnjenje</t>
  </si>
  <si>
    <t>Od</t>
  </si>
  <si>
    <t>Do</t>
  </si>
  <si>
    <t>Početak nastave</t>
  </si>
  <si>
    <t>Radni dani</t>
  </si>
  <si>
    <t>Ponedjeljak i srijeda, nakon 17:00.</t>
  </si>
  <si>
    <t>Subote – 24 sata</t>
  </si>
  <si>
    <t>Subote – 28 sati</t>
  </si>
  <si>
    <t>Ostali predmeti</t>
  </si>
  <si>
    <t>Ljetni odmor</t>
  </si>
  <si>
    <t>Bez nastave i ispita.</t>
  </si>
  <si>
    <t>Ispiti</t>
  </si>
  <si>
    <t>Najmanje 14 dana nakon posljednjeg časa; predloženi utorkom/četvrtkom u 18:00.</t>
  </si>
  <si>
    <t>Izvor praznika</t>
  </si>
  <si>
    <t>Akademski kalendar Univerziteta u Sarajevu 2026/2027.</t>
  </si>
  <si>
    <t>URL izvora</t>
  </si>
  <si>
    <t>https://www.unsa.ba/sites/default/files/dodatak/2026-07/AKADEMSKI%20KALENDAR%2026-27%20UNSA.pdf</t>
  </si>
  <si>
    <t>Naziv / razlog</t>
  </si>
  <si>
    <t>Status za raspored</t>
  </si>
  <si>
    <t>Srijeda</t>
  </si>
  <si>
    <t>Dan državnosti Bosne i Hercegovine</t>
  </si>
  <si>
    <t>Bez nastave / ispita</t>
  </si>
  <si>
    <t>Petak</t>
  </si>
  <si>
    <t>Rimokatolički Božić</t>
  </si>
  <si>
    <t>Nova godina</t>
  </si>
  <si>
    <t>Subota</t>
  </si>
  <si>
    <t>Četvrtak</t>
  </si>
  <si>
    <t>Pravoslavni Božić</t>
  </si>
  <si>
    <t>Ponedjeljak</t>
  </si>
  <si>
    <t>Dan nezavisnosti Bosne i Hercegovine</t>
  </si>
  <si>
    <t>Utorak</t>
  </si>
  <si>
    <t>Ramazanski bajram</t>
  </si>
  <si>
    <t>Nedjelja</t>
  </si>
  <si>
    <t>Katolički Uskrs</t>
  </si>
  <si>
    <t>Uskršnji ponedjeljak</t>
  </si>
  <si>
    <t>Međunarodni praznik rada</t>
  </si>
  <si>
    <t>Pravoslavni Vaskrs</t>
  </si>
  <si>
    <t>Vaskršnji ponedjeljak</t>
  </si>
  <si>
    <t>Kurban-bajram</t>
  </si>
  <si>
    <t>Dan sjećanja na žrtve genocida u Srebrenici</t>
  </si>
  <si>
    <t>Osnove makroekonomije</t>
  </si>
  <si>
    <t>Osnove mikroekonomije</t>
  </si>
  <si>
    <t>11.11.2026. (Srijeda, 17:00–21:00)
14.11.2026. (Subota, 10:00–14:00)
16.11.2026. (Ponedjeljak, 17:00–21:00)
18.11.2026. (Srijeda, 17:00–21:00)
23.11.2026. (Ponedjeljak, 17:00–21:00)
30.11.2026. (Ponedjeljak, 17:00–21:00)</t>
  </si>
  <si>
    <t>Podaci, sistemi i mašinsko učenje</t>
  </si>
  <si>
    <t>02.12.2026. (Srijeda, 17:00–21:00)
05.12.2026. (Subota, 10:00–14:00)
07.12.2026. (Ponedjeljak, 17:00–21:00)
09.12.2026. (Srijeda, 17:00–21:00)
14.12.2026. (Ponedjeljak, 17:00–21:00)
16.12.2026. (Srijeda, 17:00–21:00)</t>
  </si>
  <si>
    <t>Pravo osiguranja i profesionalizam</t>
  </si>
  <si>
    <t>19.12.2026. (Subota, 10:00–14:00)
21.12.2026. (Ponedjeljak, 17:00–21:00)
23.12.2026. (Srijeda, 17:00–21:00)
28.12.2026. (Ponedjeljak, 17:00–21:00)
30.12.2026. (Srijeda, 17:00–21:00)
04.01.2027. (Ponedjeljak, 17:00–21:00)</t>
  </si>
  <si>
    <t>Zdravstveno i penziono osiguranje</t>
  </si>
  <si>
    <t>06.01.2027. (Srijeda, 17:00–21:00)
11.01.2027. (Ponedjeljak, 17:00–21:00)
13.01.2027. (Srijeda, 17:00–21:00)
18.01.2027. (Ponedjeljak, 17:00–21:00)
20.01.2027. (Srijeda, 17:00–19:00)</t>
  </si>
  <si>
    <t>Finansijski sistemi</t>
  </si>
  <si>
    <t>25.01.2027. (Ponedjeljak, 17:00–21:00)
27.01.2027. (Srijeda, 17:00–21:00)
01.02.2027. (Ponedjeljak, 17:00–21:00)
03.02.2027. (Srijeda, 17:00–21:00)
08.02.2027. (Ponedjeljak, 17:00–21:00)</t>
  </si>
  <si>
    <t>Statistika</t>
  </si>
  <si>
    <t>22.02.2027. (Ponedjeljak, 17:00–21:00)
24.02.2027. (Srijeda, 17:00–21:00)
03.03.2027. (Srijeda, 17:00–21:00)
08.03.2027. (Ponedjeljak, 17:00–21:00)
10.03.2027. (Srijeda, 17:00–21:00)
15.03.2027. (Ponedjeljak, 17:00–21:00)
17.03.2027. (Srijeda, 17:00–21:00)
22.03.2027. (Ponedjeljak, 17:00–19:00)</t>
  </si>
  <si>
    <t>Finansijska i aktuarska matematika</t>
  </si>
  <si>
    <t>24.03.2027. (Srijeda, 17:00–21:00)
27.03.2027. (Subota, 10:00–14:00)
31.03.2027. (Srijeda, 17:00–21:00)
05.04.2027. (Ponedjeljak, 17:00–21:00)
07.04.2027. (Srijeda, 17:00–21:00)
10.04.2027. (Subota, 10:00–14:00)
12.04.2027. (Ponedjeljak, 17:00–21:00)</t>
  </si>
  <si>
    <t>Modeli doživljenja</t>
  </si>
  <si>
    <t>14.04.2027. (Srijeda, 17:00–21:00)
17.04.2027. (Subota, 10:00–14:00)
19.04.2027. (Ponedjeljak, 17:00–21:00)
21.04.2027. (Srijeda, 17:00–21:00)
24.04.2027. (Subota, 10:00–14:00)
26.04.2027. (Ponedjeljak, 17:00–21:00)
28.04.2027. (Srijeda, 17:00–21:00)</t>
  </si>
  <si>
    <t>Slučajni procesi i modeli rizika</t>
  </si>
  <si>
    <t>05.05.2027. (Srijeda, 17:00–21:00)
10.05.2027. (Ponedjeljak, 17:00–21:00)
12.05.2027. (Srijeda, 17:00–21:00)
17.05.2027. (Ponedjeljak, 17:00–21:00)
19.05.2027. (Srijeda, 17:00–21:00)</t>
  </si>
  <si>
    <t>Modeliranje u praksi</t>
  </si>
  <si>
    <t>24.05.2027. (Ponedjeljak, 17:00–21:00)
26.05.2027. (Srijeda, 17:00–21:00)
31.05.2027. (Ponedjeljak, 17:00–21:00)
02.06.2027. (Srijeda, 17:00–21:00)
07.06.2027. (Ponedjeljak, 17:00–21:00)</t>
  </si>
  <si>
    <t>Aktuarstvo u praksi</t>
  </si>
  <si>
    <t>09.06.2027. (Srijeda, 17:00–21:00)
12.06.2027. (Subota, 10:00–14:00)
14.06.2027. (Ponedjeljak, 17:00–21:00)
16.06.2027. (Srijeda, 17:00–21:00)
19.06.2027. (Subota, 10:00–14:00)
21.06.2027. (Ponedjeljak, 17:00–21:00)
23.06.2027. (Srijeda, 17:00–21:00)</t>
  </si>
  <si>
    <t>Računovodstvo osiguranja</t>
  </si>
  <si>
    <t>28.06.2027. (Ponedjeljak, 17:00–21:00)
30.06.2027. (Srijeda, 17:00–21:00)
05.07.2027. (Ponedjeljak, 17:00–21:00)
07.07.2027. (Srijeda, 17:00–21:00)
12.07.2027. (Ponedjeljak, 17:00–21:00)</t>
  </si>
  <si>
    <t>Aktuarsko upravljanje rizicima</t>
  </si>
  <si>
    <t>14.07.2027. (Srijeda, 17:00–21:00)
17.07.2027. (Subota, 10:00–14:00)
19.07.2027. (Ponedjeljak, 17:00–21:00)
30.08.2027. (Ponedjeljak, 17:00–21:00)
01.09.2027. (Srijeda, 17:00–21:00)
04.09.2027. (Subota, 10:00–14:00)
06.09.2027. (Ponedjeljak, 17:00–21:00)</t>
  </si>
  <si>
    <t>Investiranje i upravljanje imovinom</t>
  </si>
  <si>
    <t>08.09.2027. (Srijeda, 17:00–21:00)
13.09.2027. (Ponedjeljak, 17:00–21:00)
15.09.2027. (Srijeda, 17:00–21:00)
20.09.2027. (Ponedjeljak, 17:00–21:00)
22.09.2027. (Srijeda, 17:00–21:00)</t>
  </si>
  <si>
    <t>17:00–21:00</t>
  </si>
  <si>
    <t>10:00–14:00</t>
  </si>
  <si>
    <t>17:00–19:00</t>
  </si>
  <si>
    <t>18:00</t>
  </si>
  <si>
    <t>Po jedna subota za svaki predmet s fondom 24 sata (10:00–14:00).</t>
  </si>
  <si>
    <t>Po dvije subote za svaki predmet s fondom 28 sati (10:00–14:00).</t>
  </si>
  <si>
    <t>Predmeti s fondom 18, 20 i 30 sati: bez subotnje nastave.</t>
  </si>
  <si>
    <t>27.10.2026. (Ponedjeljak, 17:00–21:00)
28.10.2026. (Srijeda, 17:00–21:00)
31.10.2026. (Subota, 10:00–14:00)
02.11.2026. (Ponedjeljak, 17:00–21:00)
04.11.2026. (Srijeda, 17:00–21:00)
09.11.2026. (Ponedjeljak, 17:00–21:00)</t>
  </si>
  <si>
    <t>Nastava počinje 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</si>
</sst>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5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3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2F8"/>
      </patternFill>
    </fill>
    <fill>
      <patternFill patternType="solid">
        <fgColor rgb="FFF8FBFD"/>
      </patternFill>
    </fill>
    <fill>
      <patternFill patternType="solid">
        <fgColor rgb="FF1F4E7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164" fontId="0" fillId="0" borderId="7" xfId="0" applyNumberFormat="1" applyBorder="1" applyAlignment="1">
      <alignment wrapText="1"/>
    </xf>
    <xf numFmtId="164" fontId="0" fillId="0" borderId="8" xfId="0" applyNumberFormat="1" applyBorder="1" applyAlignment="1">
      <alignment wrapText="1"/>
    </xf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164" fontId="0" fillId="0" borderId="9" xfId="0" applyNumberFormat="1" applyBorder="1" applyAlignment="1">
      <alignment vertical="top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mmaryTable" displayName="SummaryTable" ref="A7:I22" totalsRowShown="0">
  <tableColumns count="9">
    <tableColumn id="1" xr3:uid="{00000000-0010-0000-0000-000001000000}" name="R.br." dataDxfId="8"/>
    <tableColumn id="2" xr3:uid="{00000000-0010-0000-0000-000002000000}" name="Naziv predmeta" dataDxfId="7"/>
    <tableColumn id="3" xr3:uid="{00000000-0010-0000-0000-000003000000}" name="ECTS" dataDxfId="6"/>
    <tableColumn id="4" xr3:uid="{00000000-0010-0000-0000-000004000000}" name="Fond sati" dataDxfId="5"/>
    <tableColumn id="5" xr3:uid="{00000000-0010-0000-0000-000005000000}" name="Početak" dataDxfId="4"/>
    <tableColumn id="6" xr3:uid="{00000000-0010-0000-0000-000006000000}" name="Završetak" dataDxfId="3"/>
    <tableColumn id="7" xr3:uid="{00000000-0010-0000-0000-000007000000}" name="Broj termina" dataDxfId="2"/>
    <tableColumn id="9" xr3:uid="{00000000-0010-0000-0000-000009000000}" name="Svi termini nastave" dataDxfId="1"/>
    <tableColumn id="10" xr3:uid="{00000000-0010-0000-0000-00000A000000}" name="Predloženi ispit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ilyScheduleTable" displayName="DailyScheduleTable" ref="A1:H91" totalsRowShown="0">
  <tableColumns count="8">
    <tableColumn id="1" xr3:uid="{00000000-0010-0000-0100-000001000000}" name="R.br. predmeta"/>
    <tableColumn id="2" xr3:uid="{00000000-0010-0000-0100-000002000000}" name="Naziv predmeta"/>
    <tableColumn id="3" xr3:uid="{00000000-0010-0000-0100-000003000000}" name="ECTS"/>
    <tableColumn id="4" xr3:uid="{00000000-0010-0000-0100-000004000000}" name="Termin br."/>
    <tableColumn id="5" xr3:uid="{00000000-0010-0000-0100-000005000000}" name="Datum"/>
    <tableColumn id="6" xr3:uid="{00000000-0010-0000-0100-000006000000}" name="Dan"/>
    <tableColumn id="7" xr3:uid="{00000000-0010-0000-0100-000007000000}" name="Vrijeme"/>
    <tableColumn id="8" xr3:uid="{00000000-0010-0000-0100-000008000000}" name="Broj sat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amsTable" displayName="ExamsTable" ref="A1:I16" totalsRowShown="0">
  <tableColumns count="9">
    <tableColumn id="1" xr3:uid="{00000000-0010-0000-0200-000001000000}" name="R.br."/>
    <tableColumn id="2" xr3:uid="{00000000-0010-0000-0200-000002000000}" name="Naziv predmeta"/>
    <tableColumn id="3" xr3:uid="{00000000-0010-0000-0200-000003000000}" name="Posljednji dan nastave"/>
    <tableColumn id="4" xr3:uid="{00000000-0010-0000-0200-000004000000}" name="Najraniji dozvoljeni datum (+14 dana)"/>
    <tableColumn id="5" xr3:uid="{00000000-0010-0000-0200-000005000000}" name="Predloženi datum ispita"/>
    <tableColumn id="6" xr3:uid="{00000000-0010-0000-0200-000006000000}" name="Dan"/>
    <tableColumn id="7" xr3:uid="{00000000-0010-0000-0200-000007000000}" name="Vrijeme"/>
    <tableColumn id="8" xr3:uid="{00000000-0010-0000-0200-000008000000}" name="Razmak (dana)"/>
    <tableColumn id="9" xr3:uid="{00000000-0010-0000-0200-000009000000}" name="Provjera ≥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HolidaysTable" displayName="HolidaysTable" ref="A15:D29" totalsRowShown="0">
  <tableColumns count="4">
    <tableColumn id="1" xr3:uid="{00000000-0010-0000-0300-000001000000}" name="Datum"/>
    <tableColumn id="2" xr3:uid="{00000000-0010-0000-0300-000002000000}" name="Dan"/>
    <tableColumn id="3" xr3:uid="{00000000-0010-0000-0300-000003000000}" name="Naziv / razlog"/>
    <tableColumn id="4" xr3:uid="{00000000-0010-0000-0300-000004000000}" name="Status za raspor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M12" sqref="M12"/>
    </sheetView>
  </sheetViews>
  <sheetFormatPr baseColWidth="10" defaultColWidth="8.83203125" defaultRowHeight="14"/>
  <cols>
    <col min="1" max="1" width="8" customWidth="1"/>
    <col min="2" max="2" width="35" customWidth="1"/>
    <col min="3" max="3" width="8" customWidth="1"/>
    <col min="4" max="4" width="11" customWidth="1"/>
    <col min="5" max="7" width="13" customWidth="1"/>
    <col min="8" max="8" width="34" customWidth="1"/>
    <col min="9" max="9" width="15" customWidth="1"/>
  </cols>
  <sheetData>
    <row r="1" spans="1:9" ht="71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3" spans="1:9" ht="15">
      <c r="A3" s="1" t="s">
        <v>1</v>
      </c>
      <c r="B3" s="1"/>
      <c r="D3" s="1" t="s">
        <v>2</v>
      </c>
      <c r="E3" s="1"/>
      <c r="G3" s="1"/>
      <c r="H3" s="1" t="s">
        <v>3</v>
      </c>
      <c r="I3" s="1"/>
    </row>
    <row r="4" spans="1:9" ht="17">
      <c r="A4" s="33">
        <f>SUM(D8:D22)</f>
        <v>356</v>
      </c>
      <c r="B4" s="33"/>
      <c r="D4" s="34">
        <f>COUNTA('Dnevni raspored'!E2:E94)</f>
        <v>90</v>
      </c>
      <c r="E4" s="33"/>
      <c r="G4" s="2"/>
      <c r="H4" s="35">
        <f>MAX('Dnevni raspored'!E2:E94)</f>
        <v>46652</v>
      </c>
      <c r="I4" s="35"/>
    </row>
    <row r="7" spans="1:9" ht="16">
      <c r="A7" s="8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10" t="s">
        <v>12</v>
      </c>
    </row>
    <row r="8" spans="1:9" ht="90">
      <c r="A8" s="29">
        <v>1</v>
      </c>
      <c r="B8" s="30" t="s">
        <v>66</v>
      </c>
      <c r="C8" s="29">
        <v>4</v>
      </c>
      <c r="D8" s="29">
        <v>24</v>
      </c>
      <c r="E8" s="31">
        <v>46322</v>
      </c>
      <c r="F8" s="31">
        <v>46335</v>
      </c>
      <c r="G8" s="29">
        <v>6</v>
      </c>
      <c r="H8" s="30" t="s">
        <v>102</v>
      </c>
      <c r="I8" s="31">
        <v>46350</v>
      </c>
    </row>
    <row r="9" spans="1:9" ht="90">
      <c r="A9" s="29">
        <v>2</v>
      </c>
      <c r="B9" s="30" t="s">
        <v>67</v>
      </c>
      <c r="C9" s="29">
        <v>4</v>
      </c>
      <c r="D9" s="29">
        <v>24</v>
      </c>
      <c r="E9" s="31">
        <v>46337</v>
      </c>
      <c r="F9" s="31">
        <v>46356</v>
      </c>
      <c r="G9" s="29">
        <v>6</v>
      </c>
      <c r="H9" s="30" t="s">
        <v>68</v>
      </c>
      <c r="I9" s="31">
        <v>46371</v>
      </c>
    </row>
    <row r="10" spans="1:9" ht="90">
      <c r="A10" s="29">
        <v>3</v>
      </c>
      <c r="B10" s="30" t="s">
        <v>69</v>
      </c>
      <c r="C10" s="29">
        <v>4</v>
      </c>
      <c r="D10" s="29">
        <v>24</v>
      </c>
      <c r="E10" s="31">
        <v>46358</v>
      </c>
      <c r="F10" s="31">
        <v>46372</v>
      </c>
      <c r="G10" s="29">
        <v>6</v>
      </c>
      <c r="H10" s="30" t="s">
        <v>70</v>
      </c>
      <c r="I10" s="31">
        <v>46387</v>
      </c>
    </row>
    <row r="11" spans="1:9" ht="90">
      <c r="A11" s="29">
        <v>4</v>
      </c>
      <c r="B11" s="30" t="s">
        <v>71</v>
      </c>
      <c r="C11" s="29">
        <v>4</v>
      </c>
      <c r="D11" s="29">
        <v>24</v>
      </c>
      <c r="E11" s="31">
        <v>46375</v>
      </c>
      <c r="F11" s="31">
        <v>46391</v>
      </c>
      <c r="G11" s="29">
        <v>6</v>
      </c>
      <c r="H11" s="30" t="s">
        <v>72</v>
      </c>
      <c r="I11" s="31">
        <v>46406</v>
      </c>
    </row>
    <row r="12" spans="1:9" ht="75">
      <c r="A12" s="29">
        <v>5</v>
      </c>
      <c r="B12" s="30" t="s">
        <v>73</v>
      </c>
      <c r="C12" s="29">
        <v>2</v>
      </c>
      <c r="D12" s="29">
        <v>18</v>
      </c>
      <c r="E12" s="31">
        <v>46393</v>
      </c>
      <c r="F12" s="31">
        <v>46407</v>
      </c>
      <c r="G12" s="29">
        <v>5</v>
      </c>
      <c r="H12" s="30" t="s">
        <v>74</v>
      </c>
      <c r="I12" s="31">
        <v>46422</v>
      </c>
    </row>
    <row r="13" spans="1:9" ht="75">
      <c r="A13" s="29">
        <v>6</v>
      </c>
      <c r="B13" s="30" t="s">
        <v>75</v>
      </c>
      <c r="C13" s="29">
        <v>3</v>
      </c>
      <c r="D13" s="29">
        <v>20</v>
      </c>
      <c r="E13" s="31">
        <v>46412</v>
      </c>
      <c r="F13" s="31">
        <v>46426</v>
      </c>
      <c r="G13" s="29">
        <v>5</v>
      </c>
      <c r="H13" s="30" t="s">
        <v>76</v>
      </c>
      <c r="I13" s="31">
        <v>46441</v>
      </c>
    </row>
    <row r="14" spans="1:9" ht="120">
      <c r="A14" s="29">
        <v>7</v>
      </c>
      <c r="B14" s="30" t="s">
        <v>77</v>
      </c>
      <c r="C14" s="29">
        <v>5</v>
      </c>
      <c r="D14" s="29">
        <v>30</v>
      </c>
      <c r="E14" s="31">
        <v>46440</v>
      </c>
      <c r="F14" s="31">
        <v>46468</v>
      </c>
      <c r="G14" s="29">
        <v>8</v>
      </c>
      <c r="H14" s="30" t="s">
        <v>78</v>
      </c>
      <c r="I14" s="31">
        <v>46483</v>
      </c>
    </row>
    <row r="15" spans="1:9" ht="105">
      <c r="A15" s="29">
        <v>8</v>
      </c>
      <c r="B15" s="30" t="s">
        <v>79</v>
      </c>
      <c r="C15" s="29">
        <v>5</v>
      </c>
      <c r="D15" s="29">
        <v>28</v>
      </c>
      <c r="E15" s="31">
        <v>46470</v>
      </c>
      <c r="F15" s="31">
        <v>46489</v>
      </c>
      <c r="G15" s="29">
        <v>7</v>
      </c>
      <c r="H15" s="30" t="s">
        <v>80</v>
      </c>
      <c r="I15" s="31">
        <v>46504</v>
      </c>
    </row>
    <row r="16" spans="1:9" ht="105">
      <c r="A16" s="29">
        <v>9</v>
      </c>
      <c r="B16" s="30" t="s">
        <v>81</v>
      </c>
      <c r="C16" s="29">
        <v>5</v>
      </c>
      <c r="D16" s="29">
        <v>28</v>
      </c>
      <c r="E16" s="31">
        <v>46491</v>
      </c>
      <c r="F16" s="31">
        <v>46505</v>
      </c>
      <c r="G16" s="29">
        <v>7</v>
      </c>
      <c r="H16" s="30" t="s">
        <v>82</v>
      </c>
      <c r="I16" s="31">
        <v>46520</v>
      </c>
    </row>
    <row r="17" spans="1:9" ht="75">
      <c r="A17" s="29">
        <v>10</v>
      </c>
      <c r="B17" s="30" t="s">
        <v>83</v>
      </c>
      <c r="C17" s="29">
        <v>4</v>
      </c>
      <c r="D17" s="29">
        <v>20</v>
      </c>
      <c r="E17" s="31">
        <v>46512</v>
      </c>
      <c r="F17" s="31">
        <v>46526</v>
      </c>
      <c r="G17" s="29">
        <v>5</v>
      </c>
      <c r="H17" s="30" t="s">
        <v>84</v>
      </c>
      <c r="I17" s="31">
        <v>46541</v>
      </c>
    </row>
    <row r="18" spans="1:9" ht="75">
      <c r="A18" s="29">
        <v>11</v>
      </c>
      <c r="B18" s="30" t="s">
        <v>85</v>
      </c>
      <c r="C18" s="29">
        <v>4</v>
      </c>
      <c r="D18" s="29">
        <v>20</v>
      </c>
      <c r="E18" s="31">
        <v>46531</v>
      </c>
      <c r="F18" s="31">
        <v>46545</v>
      </c>
      <c r="G18" s="29">
        <v>5</v>
      </c>
      <c r="H18" s="30" t="s">
        <v>86</v>
      </c>
      <c r="I18" s="31">
        <v>46560</v>
      </c>
    </row>
    <row r="19" spans="1:9" ht="105">
      <c r="A19" s="29">
        <v>12</v>
      </c>
      <c r="B19" s="30" t="s">
        <v>87</v>
      </c>
      <c r="C19" s="29">
        <v>5</v>
      </c>
      <c r="D19" s="29">
        <v>28</v>
      </c>
      <c r="E19" s="31">
        <v>46547</v>
      </c>
      <c r="F19" s="31">
        <v>46561</v>
      </c>
      <c r="G19" s="29">
        <v>7</v>
      </c>
      <c r="H19" s="30" t="s">
        <v>88</v>
      </c>
      <c r="I19" s="31">
        <v>46576</v>
      </c>
    </row>
    <row r="20" spans="1:9" ht="75">
      <c r="A20" s="29">
        <v>13</v>
      </c>
      <c r="B20" s="30" t="s">
        <v>89</v>
      </c>
      <c r="C20" s="29">
        <v>3</v>
      </c>
      <c r="D20" s="29">
        <v>20</v>
      </c>
      <c r="E20" s="31">
        <v>46566</v>
      </c>
      <c r="F20" s="31">
        <v>46580</v>
      </c>
      <c r="G20" s="29">
        <v>5</v>
      </c>
      <c r="H20" s="30" t="s">
        <v>90</v>
      </c>
      <c r="I20" s="31">
        <v>46625</v>
      </c>
    </row>
    <row r="21" spans="1:9" ht="105">
      <c r="A21" s="29">
        <v>14</v>
      </c>
      <c r="B21" s="30" t="s">
        <v>91</v>
      </c>
      <c r="C21" s="29">
        <v>5</v>
      </c>
      <c r="D21" s="29">
        <v>28</v>
      </c>
      <c r="E21" s="31">
        <v>46582</v>
      </c>
      <c r="F21" s="31">
        <v>46636</v>
      </c>
      <c r="G21" s="29">
        <v>7</v>
      </c>
      <c r="H21" s="30" t="s">
        <v>92</v>
      </c>
      <c r="I21" s="31">
        <v>46651</v>
      </c>
    </row>
    <row r="22" spans="1:9" ht="75">
      <c r="A22" s="29">
        <v>15</v>
      </c>
      <c r="B22" s="30" t="s">
        <v>93</v>
      </c>
      <c r="C22" s="29">
        <v>3</v>
      </c>
      <c r="D22" s="29">
        <v>20</v>
      </c>
      <c r="E22" s="31">
        <v>46638</v>
      </c>
      <c r="F22" s="31">
        <v>46652</v>
      </c>
      <c r="G22" s="29">
        <v>5</v>
      </c>
      <c r="H22" s="30" t="s">
        <v>94</v>
      </c>
      <c r="I22" s="31">
        <v>46667</v>
      </c>
    </row>
  </sheetData>
  <mergeCells count="4">
    <mergeCell ref="A1:I1"/>
    <mergeCell ref="A4:B4"/>
    <mergeCell ref="D4:E4"/>
    <mergeCell ref="H4:I4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workbookViewId="0">
      <selection activeCell="P26" sqref="P26"/>
    </sheetView>
  </sheetViews>
  <sheetFormatPr baseColWidth="10" defaultColWidth="8.83203125" defaultRowHeight="14"/>
  <cols>
    <col min="1" max="1" width="11" customWidth="1"/>
    <col min="2" max="2" width="38" customWidth="1"/>
    <col min="3" max="3" width="8" customWidth="1"/>
    <col min="4" max="4" width="10" customWidth="1"/>
    <col min="5" max="5" width="13" customWidth="1"/>
    <col min="6" max="6" width="14" customWidth="1"/>
    <col min="7" max="7" width="15" customWidth="1"/>
    <col min="8" max="8" width="10" customWidth="1"/>
  </cols>
  <sheetData>
    <row r="1" spans="1:8" ht="32">
      <c r="A1" s="8" t="s">
        <v>13</v>
      </c>
      <c r="B1" s="9" t="s">
        <v>5</v>
      </c>
      <c r="C1" s="9" t="s">
        <v>6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</row>
    <row r="2" spans="1:8" ht="15">
      <c r="A2" s="11">
        <v>1</v>
      </c>
      <c r="B2" s="5" t="s">
        <v>66</v>
      </c>
      <c r="C2" s="3">
        <v>4</v>
      </c>
      <c r="D2" s="3">
        <v>1</v>
      </c>
      <c r="E2" s="4">
        <v>46322</v>
      </c>
      <c r="F2" s="3" t="s">
        <v>54</v>
      </c>
      <c r="G2" s="3" t="s">
        <v>95</v>
      </c>
      <c r="H2" s="3">
        <v>4</v>
      </c>
    </row>
    <row r="3" spans="1:8" ht="15">
      <c r="A3" s="11">
        <v>1</v>
      </c>
      <c r="B3" s="5" t="s">
        <v>66</v>
      </c>
      <c r="C3" s="3">
        <v>4</v>
      </c>
      <c r="D3" s="3">
        <v>2</v>
      </c>
      <c r="E3" s="4">
        <v>46323</v>
      </c>
      <c r="F3" s="3" t="s">
        <v>45</v>
      </c>
      <c r="G3" s="3" t="s">
        <v>95</v>
      </c>
      <c r="H3" s="3">
        <v>4</v>
      </c>
    </row>
    <row r="4" spans="1:8" ht="15">
      <c r="A4" s="11">
        <v>1</v>
      </c>
      <c r="B4" s="5" t="s">
        <v>66</v>
      </c>
      <c r="C4" s="3">
        <v>4</v>
      </c>
      <c r="D4" s="3">
        <v>3</v>
      </c>
      <c r="E4" s="4">
        <v>46326</v>
      </c>
      <c r="F4" s="3" t="s">
        <v>51</v>
      </c>
      <c r="G4" s="3" t="s">
        <v>96</v>
      </c>
      <c r="H4" s="3">
        <v>4</v>
      </c>
    </row>
    <row r="5" spans="1:8" ht="15">
      <c r="A5" s="11">
        <v>1</v>
      </c>
      <c r="B5" s="5" t="s">
        <v>66</v>
      </c>
      <c r="C5" s="3">
        <v>4</v>
      </c>
      <c r="D5" s="3">
        <v>4</v>
      </c>
      <c r="E5" s="4">
        <v>46328</v>
      </c>
      <c r="F5" s="3" t="s">
        <v>54</v>
      </c>
      <c r="G5" s="3" t="s">
        <v>95</v>
      </c>
      <c r="H5" s="3">
        <v>4</v>
      </c>
    </row>
    <row r="6" spans="1:8" ht="15">
      <c r="A6" s="11">
        <v>1</v>
      </c>
      <c r="B6" s="5" t="s">
        <v>66</v>
      </c>
      <c r="C6" s="3">
        <v>4</v>
      </c>
      <c r="D6" s="3">
        <v>5</v>
      </c>
      <c r="E6" s="4">
        <v>46330</v>
      </c>
      <c r="F6" s="3" t="s">
        <v>45</v>
      </c>
      <c r="G6" s="3" t="s">
        <v>95</v>
      </c>
      <c r="H6" s="3">
        <v>4</v>
      </c>
    </row>
    <row r="7" spans="1:8" ht="15">
      <c r="A7" s="11">
        <v>1</v>
      </c>
      <c r="B7" s="5" t="s">
        <v>66</v>
      </c>
      <c r="C7" s="3">
        <v>4</v>
      </c>
      <c r="D7" s="3">
        <v>6</v>
      </c>
      <c r="E7" s="4">
        <v>46335</v>
      </c>
      <c r="F7" s="3" t="s">
        <v>54</v>
      </c>
      <c r="G7" s="3" t="s">
        <v>95</v>
      </c>
      <c r="H7" s="3">
        <v>4</v>
      </c>
    </row>
    <row r="8" spans="1:8" ht="15">
      <c r="A8" s="11">
        <v>2</v>
      </c>
      <c r="B8" s="5" t="s">
        <v>67</v>
      </c>
      <c r="C8" s="3">
        <v>4</v>
      </c>
      <c r="D8" s="3">
        <v>1</v>
      </c>
      <c r="E8" s="4">
        <v>46337</v>
      </c>
      <c r="F8" s="3" t="s">
        <v>45</v>
      </c>
      <c r="G8" s="3" t="s">
        <v>95</v>
      </c>
      <c r="H8" s="3">
        <v>4</v>
      </c>
    </row>
    <row r="9" spans="1:8" ht="15">
      <c r="A9" s="11">
        <v>2</v>
      </c>
      <c r="B9" s="5" t="s">
        <v>67</v>
      </c>
      <c r="C9" s="3">
        <v>4</v>
      </c>
      <c r="D9" s="3">
        <v>2</v>
      </c>
      <c r="E9" s="4">
        <v>46340</v>
      </c>
      <c r="F9" s="3" t="s">
        <v>51</v>
      </c>
      <c r="G9" s="3" t="s">
        <v>96</v>
      </c>
      <c r="H9" s="3">
        <v>4</v>
      </c>
    </row>
    <row r="10" spans="1:8" ht="15">
      <c r="A10" s="11">
        <v>2</v>
      </c>
      <c r="B10" s="5" t="s">
        <v>67</v>
      </c>
      <c r="C10" s="3">
        <v>4</v>
      </c>
      <c r="D10" s="3">
        <v>3</v>
      </c>
      <c r="E10" s="4">
        <v>46342</v>
      </c>
      <c r="F10" s="3" t="s">
        <v>54</v>
      </c>
      <c r="G10" s="3" t="s">
        <v>95</v>
      </c>
      <c r="H10" s="3">
        <v>4</v>
      </c>
    </row>
    <row r="11" spans="1:8" ht="15">
      <c r="A11" s="11">
        <v>2</v>
      </c>
      <c r="B11" s="5" t="s">
        <v>67</v>
      </c>
      <c r="C11" s="3">
        <v>4</v>
      </c>
      <c r="D11" s="3">
        <v>4</v>
      </c>
      <c r="E11" s="4">
        <v>46344</v>
      </c>
      <c r="F11" s="3" t="s">
        <v>45</v>
      </c>
      <c r="G11" s="3" t="s">
        <v>95</v>
      </c>
      <c r="H11" s="3">
        <v>4</v>
      </c>
    </row>
    <row r="12" spans="1:8" ht="15">
      <c r="A12" s="11">
        <v>2</v>
      </c>
      <c r="B12" s="5" t="s">
        <v>67</v>
      </c>
      <c r="C12" s="3">
        <v>4</v>
      </c>
      <c r="D12" s="3">
        <v>5</v>
      </c>
      <c r="E12" s="4">
        <v>46349</v>
      </c>
      <c r="F12" s="3" t="s">
        <v>54</v>
      </c>
      <c r="G12" s="3" t="s">
        <v>95</v>
      </c>
      <c r="H12" s="3">
        <v>4</v>
      </c>
    </row>
    <row r="13" spans="1:8" ht="15">
      <c r="A13" s="11">
        <v>2</v>
      </c>
      <c r="B13" s="5" t="s">
        <v>67</v>
      </c>
      <c r="C13" s="3">
        <v>4</v>
      </c>
      <c r="D13" s="3">
        <v>6</v>
      </c>
      <c r="E13" s="4">
        <v>46356</v>
      </c>
      <c r="F13" s="3" t="s">
        <v>54</v>
      </c>
      <c r="G13" s="3" t="s">
        <v>95</v>
      </c>
      <c r="H13" s="3">
        <v>4</v>
      </c>
    </row>
    <row r="14" spans="1:8" ht="15">
      <c r="A14" s="11">
        <v>3</v>
      </c>
      <c r="B14" s="5" t="s">
        <v>69</v>
      </c>
      <c r="C14" s="3">
        <v>4</v>
      </c>
      <c r="D14" s="3">
        <v>1</v>
      </c>
      <c r="E14" s="4">
        <v>46358</v>
      </c>
      <c r="F14" s="3" t="s">
        <v>45</v>
      </c>
      <c r="G14" s="3" t="s">
        <v>95</v>
      </c>
      <c r="H14" s="3">
        <v>4</v>
      </c>
    </row>
    <row r="15" spans="1:8" ht="15">
      <c r="A15" s="11">
        <v>3</v>
      </c>
      <c r="B15" s="5" t="s">
        <v>69</v>
      </c>
      <c r="C15" s="3">
        <v>4</v>
      </c>
      <c r="D15" s="3">
        <v>2</v>
      </c>
      <c r="E15" s="4">
        <v>46361</v>
      </c>
      <c r="F15" s="3" t="s">
        <v>51</v>
      </c>
      <c r="G15" s="3" t="s">
        <v>96</v>
      </c>
      <c r="H15" s="3">
        <v>4</v>
      </c>
    </row>
    <row r="16" spans="1:8" ht="15">
      <c r="A16" s="11">
        <v>3</v>
      </c>
      <c r="B16" s="5" t="s">
        <v>69</v>
      </c>
      <c r="C16" s="3">
        <v>4</v>
      </c>
      <c r="D16" s="3">
        <v>3</v>
      </c>
      <c r="E16" s="4">
        <v>46363</v>
      </c>
      <c r="F16" s="3" t="s">
        <v>54</v>
      </c>
      <c r="G16" s="3" t="s">
        <v>95</v>
      </c>
      <c r="H16" s="3">
        <v>4</v>
      </c>
    </row>
    <row r="17" spans="1:8" ht="15">
      <c r="A17" s="11">
        <v>3</v>
      </c>
      <c r="B17" s="5" t="s">
        <v>69</v>
      </c>
      <c r="C17" s="3">
        <v>4</v>
      </c>
      <c r="D17" s="3">
        <v>4</v>
      </c>
      <c r="E17" s="4">
        <v>46365</v>
      </c>
      <c r="F17" s="3" t="s">
        <v>45</v>
      </c>
      <c r="G17" s="3" t="s">
        <v>95</v>
      </c>
      <c r="H17" s="3">
        <v>4</v>
      </c>
    </row>
    <row r="18" spans="1:8" ht="15">
      <c r="A18" s="11">
        <v>3</v>
      </c>
      <c r="B18" s="5" t="s">
        <v>69</v>
      </c>
      <c r="C18" s="3">
        <v>4</v>
      </c>
      <c r="D18" s="3">
        <v>5</v>
      </c>
      <c r="E18" s="4">
        <v>46370</v>
      </c>
      <c r="F18" s="3" t="s">
        <v>54</v>
      </c>
      <c r="G18" s="3" t="s">
        <v>95</v>
      </c>
      <c r="H18" s="3">
        <v>4</v>
      </c>
    </row>
    <row r="19" spans="1:8" ht="15">
      <c r="A19" s="11">
        <v>3</v>
      </c>
      <c r="B19" s="5" t="s">
        <v>69</v>
      </c>
      <c r="C19" s="3">
        <v>4</v>
      </c>
      <c r="D19" s="3">
        <v>6</v>
      </c>
      <c r="E19" s="4">
        <v>46372</v>
      </c>
      <c r="F19" s="3" t="s">
        <v>45</v>
      </c>
      <c r="G19" s="3" t="s">
        <v>95</v>
      </c>
      <c r="H19" s="3">
        <v>4</v>
      </c>
    </row>
    <row r="20" spans="1:8" ht="15">
      <c r="A20" s="11">
        <v>4</v>
      </c>
      <c r="B20" s="5" t="s">
        <v>71</v>
      </c>
      <c r="C20" s="3">
        <v>4</v>
      </c>
      <c r="D20" s="3">
        <v>1</v>
      </c>
      <c r="E20" s="4">
        <v>46375</v>
      </c>
      <c r="F20" s="3" t="s">
        <v>51</v>
      </c>
      <c r="G20" s="3" t="s">
        <v>96</v>
      </c>
      <c r="H20" s="3">
        <v>4</v>
      </c>
    </row>
    <row r="21" spans="1:8" ht="15">
      <c r="A21" s="11">
        <v>4</v>
      </c>
      <c r="B21" s="5" t="s">
        <v>71</v>
      </c>
      <c r="C21" s="3">
        <v>4</v>
      </c>
      <c r="D21" s="3">
        <v>2</v>
      </c>
      <c r="E21" s="4">
        <v>46377</v>
      </c>
      <c r="F21" s="3" t="s">
        <v>54</v>
      </c>
      <c r="G21" s="3" t="s">
        <v>95</v>
      </c>
      <c r="H21" s="3">
        <v>4</v>
      </c>
    </row>
    <row r="22" spans="1:8" ht="15">
      <c r="A22" s="11">
        <v>4</v>
      </c>
      <c r="B22" s="5" t="s">
        <v>71</v>
      </c>
      <c r="C22" s="3">
        <v>4</v>
      </c>
      <c r="D22" s="3">
        <v>3</v>
      </c>
      <c r="E22" s="4">
        <v>46379</v>
      </c>
      <c r="F22" s="3" t="s">
        <v>45</v>
      </c>
      <c r="G22" s="3" t="s">
        <v>95</v>
      </c>
      <c r="H22" s="3">
        <v>4</v>
      </c>
    </row>
    <row r="23" spans="1:8" ht="15">
      <c r="A23" s="11">
        <v>4</v>
      </c>
      <c r="B23" s="5" t="s">
        <v>71</v>
      </c>
      <c r="C23" s="3">
        <v>4</v>
      </c>
      <c r="D23" s="3">
        <v>4</v>
      </c>
      <c r="E23" s="4">
        <v>46384</v>
      </c>
      <c r="F23" s="3" t="s">
        <v>54</v>
      </c>
      <c r="G23" s="3" t="s">
        <v>95</v>
      </c>
      <c r="H23" s="3">
        <v>4</v>
      </c>
    </row>
    <row r="24" spans="1:8" ht="15">
      <c r="A24" s="11">
        <v>4</v>
      </c>
      <c r="B24" s="5" t="s">
        <v>71</v>
      </c>
      <c r="C24" s="3">
        <v>4</v>
      </c>
      <c r="D24" s="3">
        <v>5</v>
      </c>
      <c r="E24" s="4">
        <v>46386</v>
      </c>
      <c r="F24" s="3" t="s">
        <v>45</v>
      </c>
      <c r="G24" s="3" t="s">
        <v>95</v>
      </c>
      <c r="H24" s="3">
        <v>4</v>
      </c>
    </row>
    <row r="25" spans="1:8" ht="15">
      <c r="A25" s="11">
        <v>4</v>
      </c>
      <c r="B25" s="5" t="s">
        <v>71</v>
      </c>
      <c r="C25" s="3">
        <v>4</v>
      </c>
      <c r="D25" s="3">
        <v>6</v>
      </c>
      <c r="E25" s="4">
        <v>46391</v>
      </c>
      <c r="F25" s="3" t="s">
        <v>54</v>
      </c>
      <c r="G25" s="3" t="s">
        <v>95</v>
      </c>
      <c r="H25" s="3">
        <v>4</v>
      </c>
    </row>
    <row r="26" spans="1:8" ht="15">
      <c r="A26" s="11">
        <v>5</v>
      </c>
      <c r="B26" s="5" t="s">
        <v>73</v>
      </c>
      <c r="C26" s="3">
        <v>2</v>
      </c>
      <c r="D26" s="3">
        <v>1</v>
      </c>
      <c r="E26" s="4">
        <v>46393</v>
      </c>
      <c r="F26" s="3" t="s">
        <v>45</v>
      </c>
      <c r="G26" s="3" t="s">
        <v>95</v>
      </c>
      <c r="H26" s="3">
        <v>4</v>
      </c>
    </row>
    <row r="27" spans="1:8" ht="15">
      <c r="A27" s="11">
        <v>5</v>
      </c>
      <c r="B27" s="5" t="s">
        <v>73</v>
      </c>
      <c r="C27" s="3">
        <v>2</v>
      </c>
      <c r="D27" s="3">
        <v>2</v>
      </c>
      <c r="E27" s="4">
        <v>46398</v>
      </c>
      <c r="F27" s="3" t="s">
        <v>54</v>
      </c>
      <c r="G27" s="3" t="s">
        <v>95</v>
      </c>
      <c r="H27" s="3">
        <v>4</v>
      </c>
    </row>
    <row r="28" spans="1:8" ht="15">
      <c r="A28" s="11">
        <v>5</v>
      </c>
      <c r="B28" s="5" t="s">
        <v>73</v>
      </c>
      <c r="C28" s="3">
        <v>2</v>
      </c>
      <c r="D28" s="3">
        <v>3</v>
      </c>
      <c r="E28" s="4">
        <v>46400</v>
      </c>
      <c r="F28" s="3" t="s">
        <v>45</v>
      </c>
      <c r="G28" s="3" t="s">
        <v>95</v>
      </c>
      <c r="H28" s="3">
        <v>4</v>
      </c>
    </row>
    <row r="29" spans="1:8" ht="15">
      <c r="A29" s="11">
        <v>5</v>
      </c>
      <c r="B29" s="5" t="s">
        <v>73</v>
      </c>
      <c r="C29" s="3">
        <v>2</v>
      </c>
      <c r="D29" s="3">
        <v>4</v>
      </c>
      <c r="E29" s="4">
        <v>46405</v>
      </c>
      <c r="F29" s="3" t="s">
        <v>54</v>
      </c>
      <c r="G29" s="3" t="s">
        <v>95</v>
      </c>
      <c r="H29" s="3">
        <v>4</v>
      </c>
    </row>
    <row r="30" spans="1:8" ht="15">
      <c r="A30" s="11">
        <v>5</v>
      </c>
      <c r="B30" s="5" t="s">
        <v>73</v>
      </c>
      <c r="C30" s="3">
        <v>2</v>
      </c>
      <c r="D30" s="3">
        <v>5</v>
      </c>
      <c r="E30" s="4">
        <v>46407</v>
      </c>
      <c r="F30" s="3" t="s">
        <v>45</v>
      </c>
      <c r="G30" s="3" t="s">
        <v>97</v>
      </c>
      <c r="H30" s="3">
        <v>2</v>
      </c>
    </row>
    <row r="31" spans="1:8" ht="15">
      <c r="A31" s="11">
        <v>6</v>
      </c>
      <c r="B31" s="5" t="s">
        <v>75</v>
      </c>
      <c r="C31" s="3">
        <v>3</v>
      </c>
      <c r="D31" s="3">
        <v>1</v>
      </c>
      <c r="E31" s="4">
        <v>46412</v>
      </c>
      <c r="F31" s="3" t="s">
        <v>54</v>
      </c>
      <c r="G31" s="3" t="s">
        <v>95</v>
      </c>
      <c r="H31" s="3">
        <v>4</v>
      </c>
    </row>
    <row r="32" spans="1:8" ht="15">
      <c r="A32" s="11">
        <v>6</v>
      </c>
      <c r="B32" s="5" t="s">
        <v>75</v>
      </c>
      <c r="C32" s="3">
        <v>3</v>
      </c>
      <c r="D32" s="3">
        <v>2</v>
      </c>
      <c r="E32" s="4">
        <v>46414</v>
      </c>
      <c r="F32" s="3" t="s">
        <v>45</v>
      </c>
      <c r="G32" s="3" t="s">
        <v>95</v>
      </c>
      <c r="H32" s="3">
        <v>4</v>
      </c>
    </row>
    <row r="33" spans="1:8" ht="15">
      <c r="A33" s="11">
        <v>6</v>
      </c>
      <c r="B33" s="5" t="s">
        <v>75</v>
      </c>
      <c r="C33" s="3">
        <v>3</v>
      </c>
      <c r="D33" s="3">
        <v>3</v>
      </c>
      <c r="E33" s="4">
        <v>46419</v>
      </c>
      <c r="F33" s="3" t="s">
        <v>54</v>
      </c>
      <c r="G33" s="3" t="s">
        <v>95</v>
      </c>
      <c r="H33" s="3">
        <v>4</v>
      </c>
    </row>
    <row r="34" spans="1:8" ht="15">
      <c r="A34" s="11">
        <v>6</v>
      </c>
      <c r="B34" s="5" t="s">
        <v>75</v>
      </c>
      <c r="C34" s="3">
        <v>3</v>
      </c>
      <c r="D34" s="3">
        <v>4</v>
      </c>
      <c r="E34" s="4">
        <v>46421</v>
      </c>
      <c r="F34" s="3" t="s">
        <v>45</v>
      </c>
      <c r="G34" s="3" t="s">
        <v>95</v>
      </c>
      <c r="H34" s="3">
        <v>4</v>
      </c>
    </row>
    <row r="35" spans="1:8" ht="15">
      <c r="A35" s="11">
        <v>6</v>
      </c>
      <c r="B35" s="5" t="s">
        <v>75</v>
      </c>
      <c r="C35" s="3">
        <v>3</v>
      </c>
      <c r="D35" s="3">
        <v>5</v>
      </c>
      <c r="E35" s="4">
        <v>46426</v>
      </c>
      <c r="F35" s="3" t="s">
        <v>54</v>
      </c>
      <c r="G35" s="3" t="s">
        <v>95</v>
      </c>
      <c r="H35" s="3">
        <v>4</v>
      </c>
    </row>
    <row r="36" spans="1:8" ht="15">
      <c r="A36" s="11">
        <v>7</v>
      </c>
      <c r="B36" s="5" t="s">
        <v>77</v>
      </c>
      <c r="C36" s="3">
        <v>5</v>
      </c>
      <c r="D36" s="3">
        <v>1</v>
      </c>
      <c r="E36" s="4">
        <v>46440</v>
      </c>
      <c r="F36" s="3" t="s">
        <v>54</v>
      </c>
      <c r="G36" s="3" t="s">
        <v>95</v>
      </c>
      <c r="H36" s="3">
        <v>4</v>
      </c>
    </row>
    <row r="37" spans="1:8" ht="15">
      <c r="A37" s="11">
        <v>7</v>
      </c>
      <c r="B37" s="5" t="s">
        <v>77</v>
      </c>
      <c r="C37" s="3">
        <v>5</v>
      </c>
      <c r="D37" s="3">
        <v>2</v>
      </c>
      <c r="E37" s="4">
        <v>46442</v>
      </c>
      <c r="F37" s="3" t="s">
        <v>45</v>
      </c>
      <c r="G37" s="3" t="s">
        <v>95</v>
      </c>
      <c r="H37" s="3">
        <v>4</v>
      </c>
    </row>
    <row r="38" spans="1:8" ht="15">
      <c r="A38" s="11">
        <v>7</v>
      </c>
      <c r="B38" s="5" t="s">
        <v>77</v>
      </c>
      <c r="C38" s="3">
        <v>5</v>
      </c>
      <c r="D38" s="3">
        <v>3</v>
      </c>
      <c r="E38" s="4">
        <v>46449</v>
      </c>
      <c r="F38" s="3" t="s">
        <v>45</v>
      </c>
      <c r="G38" s="3" t="s">
        <v>95</v>
      </c>
      <c r="H38" s="3">
        <v>4</v>
      </c>
    </row>
    <row r="39" spans="1:8" ht="15">
      <c r="A39" s="11">
        <v>7</v>
      </c>
      <c r="B39" s="5" t="s">
        <v>77</v>
      </c>
      <c r="C39" s="3">
        <v>5</v>
      </c>
      <c r="D39" s="3">
        <v>4</v>
      </c>
      <c r="E39" s="4">
        <v>46454</v>
      </c>
      <c r="F39" s="3" t="s">
        <v>54</v>
      </c>
      <c r="G39" s="3" t="s">
        <v>95</v>
      </c>
      <c r="H39" s="3">
        <v>4</v>
      </c>
    </row>
    <row r="40" spans="1:8" ht="15">
      <c r="A40" s="11">
        <v>7</v>
      </c>
      <c r="B40" s="5" t="s">
        <v>77</v>
      </c>
      <c r="C40" s="3">
        <v>5</v>
      </c>
      <c r="D40" s="3">
        <v>5</v>
      </c>
      <c r="E40" s="4">
        <v>46456</v>
      </c>
      <c r="F40" s="3" t="s">
        <v>45</v>
      </c>
      <c r="G40" s="3" t="s">
        <v>95</v>
      </c>
      <c r="H40" s="3">
        <v>4</v>
      </c>
    </row>
    <row r="41" spans="1:8" ht="15">
      <c r="A41" s="11">
        <v>7</v>
      </c>
      <c r="B41" s="5" t="s">
        <v>77</v>
      </c>
      <c r="C41" s="3">
        <v>5</v>
      </c>
      <c r="D41" s="3">
        <v>6</v>
      </c>
      <c r="E41" s="4">
        <v>46461</v>
      </c>
      <c r="F41" s="3" t="s">
        <v>54</v>
      </c>
      <c r="G41" s="3" t="s">
        <v>95</v>
      </c>
      <c r="H41" s="3">
        <v>4</v>
      </c>
    </row>
    <row r="42" spans="1:8" ht="15">
      <c r="A42" s="11">
        <v>7</v>
      </c>
      <c r="B42" s="5" t="s">
        <v>77</v>
      </c>
      <c r="C42" s="3">
        <v>5</v>
      </c>
      <c r="D42" s="3">
        <v>7</v>
      </c>
      <c r="E42" s="4">
        <v>46463</v>
      </c>
      <c r="F42" s="3" t="s">
        <v>45</v>
      </c>
      <c r="G42" s="3" t="s">
        <v>95</v>
      </c>
      <c r="H42" s="3">
        <v>4</v>
      </c>
    </row>
    <row r="43" spans="1:8" ht="15">
      <c r="A43" s="11">
        <v>7</v>
      </c>
      <c r="B43" s="5" t="s">
        <v>77</v>
      </c>
      <c r="C43" s="3">
        <v>5</v>
      </c>
      <c r="D43" s="3">
        <v>8</v>
      </c>
      <c r="E43" s="4">
        <v>46468</v>
      </c>
      <c r="F43" s="3" t="s">
        <v>54</v>
      </c>
      <c r="G43" s="3" t="s">
        <v>97</v>
      </c>
      <c r="H43" s="3">
        <v>2</v>
      </c>
    </row>
    <row r="44" spans="1:8" ht="15">
      <c r="A44" s="11">
        <v>8</v>
      </c>
      <c r="B44" s="5" t="s">
        <v>79</v>
      </c>
      <c r="C44" s="3">
        <v>5</v>
      </c>
      <c r="D44" s="3">
        <v>1</v>
      </c>
      <c r="E44" s="4">
        <v>46470</v>
      </c>
      <c r="F44" s="3" t="s">
        <v>45</v>
      </c>
      <c r="G44" s="3" t="s">
        <v>95</v>
      </c>
      <c r="H44" s="3">
        <v>4</v>
      </c>
    </row>
    <row r="45" spans="1:8" ht="15">
      <c r="A45" s="11">
        <v>8</v>
      </c>
      <c r="B45" s="5" t="s">
        <v>79</v>
      </c>
      <c r="C45" s="3">
        <v>5</v>
      </c>
      <c r="D45" s="3">
        <v>2</v>
      </c>
      <c r="E45" s="4">
        <v>46473</v>
      </c>
      <c r="F45" s="3" t="s">
        <v>51</v>
      </c>
      <c r="G45" s="3" t="s">
        <v>96</v>
      </c>
      <c r="H45" s="3">
        <v>4</v>
      </c>
    </row>
    <row r="46" spans="1:8" ht="15">
      <c r="A46" s="11">
        <v>8</v>
      </c>
      <c r="B46" s="5" t="s">
        <v>79</v>
      </c>
      <c r="C46" s="3">
        <v>5</v>
      </c>
      <c r="D46" s="3">
        <v>3</v>
      </c>
      <c r="E46" s="4">
        <v>46477</v>
      </c>
      <c r="F46" s="3" t="s">
        <v>45</v>
      </c>
      <c r="G46" s="3" t="s">
        <v>95</v>
      </c>
      <c r="H46" s="3">
        <v>4</v>
      </c>
    </row>
    <row r="47" spans="1:8" ht="15">
      <c r="A47" s="11">
        <v>8</v>
      </c>
      <c r="B47" s="5" t="s">
        <v>79</v>
      </c>
      <c r="C47" s="3">
        <v>5</v>
      </c>
      <c r="D47" s="3">
        <v>4</v>
      </c>
      <c r="E47" s="4">
        <v>46482</v>
      </c>
      <c r="F47" s="3" t="s">
        <v>54</v>
      </c>
      <c r="G47" s="3" t="s">
        <v>95</v>
      </c>
      <c r="H47" s="3">
        <v>4</v>
      </c>
    </row>
    <row r="48" spans="1:8" ht="15">
      <c r="A48" s="11">
        <v>8</v>
      </c>
      <c r="B48" s="5" t="s">
        <v>79</v>
      </c>
      <c r="C48" s="3">
        <v>5</v>
      </c>
      <c r="D48" s="3">
        <v>5</v>
      </c>
      <c r="E48" s="4">
        <v>46484</v>
      </c>
      <c r="F48" s="3" t="s">
        <v>45</v>
      </c>
      <c r="G48" s="3" t="s">
        <v>95</v>
      </c>
      <c r="H48" s="3">
        <v>4</v>
      </c>
    </row>
    <row r="49" spans="1:8" ht="15">
      <c r="A49" s="11">
        <v>8</v>
      </c>
      <c r="B49" s="5" t="s">
        <v>79</v>
      </c>
      <c r="C49" s="3">
        <v>5</v>
      </c>
      <c r="D49" s="3">
        <v>6</v>
      </c>
      <c r="E49" s="4">
        <v>46487</v>
      </c>
      <c r="F49" s="3" t="s">
        <v>51</v>
      </c>
      <c r="G49" s="3" t="s">
        <v>96</v>
      </c>
      <c r="H49" s="3">
        <v>4</v>
      </c>
    </row>
    <row r="50" spans="1:8" ht="15">
      <c r="A50" s="11">
        <v>8</v>
      </c>
      <c r="B50" s="5" t="s">
        <v>79</v>
      </c>
      <c r="C50" s="3">
        <v>5</v>
      </c>
      <c r="D50" s="3">
        <v>7</v>
      </c>
      <c r="E50" s="4">
        <v>46489</v>
      </c>
      <c r="F50" s="3" t="s">
        <v>54</v>
      </c>
      <c r="G50" s="3" t="s">
        <v>95</v>
      </c>
      <c r="H50" s="3">
        <v>4</v>
      </c>
    </row>
    <row r="51" spans="1:8" ht="15">
      <c r="A51" s="11">
        <v>9</v>
      </c>
      <c r="B51" s="5" t="s">
        <v>81</v>
      </c>
      <c r="C51" s="3">
        <v>5</v>
      </c>
      <c r="D51" s="3">
        <v>1</v>
      </c>
      <c r="E51" s="4">
        <v>46491</v>
      </c>
      <c r="F51" s="3" t="s">
        <v>45</v>
      </c>
      <c r="G51" s="3" t="s">
        <v>95</v>
      </c>
      <c r="H51" s="3">
        <v>4</v>
      </c>
    </row>
    <row r="52" spans="1:8" ht="15">
      <c r="A52" s="11">
        <v>9</v>
      </c>
      <c r="B52" s="5" t="s">
        <v>81</v>
      </c>
      <c r="C52" s="3">
        <v>5</v>
      </c>
      <c r="D52" s="3">
        <v>2</v>
      </c>
      <c r="E52" s="4">
        <v>46494</v>
      </c>
      <c r="F52" s="3" t="s">
        <v>51</v>
      </c>
      <c r="G52" s="3" t="s">
        <v>96</v>
      </c>
      <c r="H52" s="3">
        <v>4</v>
      </c>
    </row>
    <row r="53" spans="1:8" ht="15">
      <c r="A53" s="11">
        <v>9</v>
      </c>
      <c r="B53" s="5" t="s">
        <v>81</v>
      </c>
      <c r="C53" s="3">
        <v>5</v>
      </c>
      <c r="D53" s="3">
        <v>3</v>
      </c>
      <c r="E53" s="4">
        <v>46496</v>
      </c>
      <c r="F53" s="3" t="s">
        <v>54</v>
      </c>
      <c r="G53" s="3" t="s">
        <v>95</v>
      </c>
      <c r="H53" s="3">
        <v>4</v>
      </c>
    </row>
    <row r="54" spans="1:8" ht="15">
      <c r="A54" s="11">
        <v>9</v>
      </c>
      <c r="B54" s="5" t="s">
        <v>81</v>
      </c>
      <c r="C54" s="3">
        <v>5</v>
      </c>
      <c r="D54" s="3">
        <v>4</v>
      </c>
      <c r="E54" s="4">
        <v>46498</v>
      </c>
      <c r="F54" s="3" t="s">
        <v>45</v>
      </c>
      <c r="G54" s="3" t="s">
        <v>95</v>
      </c>
      <c r="H54" s="3">
        <v>4</v>
      </c>
    </row>
    <row r="55" spans="1:8" ht="15">
      <c r="A55" s="11">
        <v>9</v>
      </c>
      <c r="B55" s="5" t="s">
        <v>81</v>
      </c>
      <c r="C55" s="3">
        <v>5</v>
      </c>
      <c r="D55" s="3">
        <v>5</v>
      </c>
      <c r="E55" s="4">
        <v>46501</v>
      </c>
      <c r="F55" s="3" t="s">
        <v>51</v>
      </c>
      <c r="G55" s="3" t="s">
        <v>96</v>
      </c>
      <c r="H55" s="3">
        <v>4</v>
      </c>
    </row>
    <row r="56" spans="1:8" ht="15">
      <c r="A56" s="11">
        <v>9</v>
      </c>
      <c r="B56" s="5" t="s">
        <v>81</v>
      </c>
      <c r="C56" s="3">
        <v>5</v>
      </c>
      <c r="D56" s="3">
        <v>6</v>
      </c>
      <c r="E56" s="4">
        <v>46503</v>
      </c>
      <c r="F56" s="3" t="s">
        <v>54</v>
      </c>
      <c r="G56" s="3" t="s">
        <v>95</v>
      </c>
      <c r="H56" s="3">
        <v>4</v>
      </c>
    </row>
    <row r="57" spans="1:8" ht="15">
      <c r="A57" s="11">
        <v>9</v>
      </c>
      <c r="B57" s="5" t="s">
        <v>81</v>
      </c>
      <c r="C57" s="3">
        <v>5</v>
      </c>
      <c r="D57" s="3">
        <v>7</v>
      </c>
      <c r="E57" s="4">
        <v>46505</v>
      </c>
      <c r="F57" s="3" t="s">
        <v>45</v>
      </c>
      <c r="G57" s="3" t="s">
        <v>95</v>
      </c>
      <c r="H57" s="3">
        <v>4</v>
      </c>
    </row>
    <row r="58" spans="1:8" ht="15">
      <c r="A58" s="11">
        <v>10</v>
      </c>
      <c r="B58" s="5" t="s">
        <v>83</v>
      </c>
      <c r="C58" s="3">
        <v>4</v>
      </c>
      <c r="D58" s="3">
        <v>1</v>
      </c>
      <c r="E58" s="4">
        <v>46512</v>
      </c>
      <c r="F58" s="3" t="s">
        <v>45</v>
      </c>
      <c r="G58" s="3" t="s">
        <v>95</v>
      </c>
      <c r="H58" s="3">
        <v>4</v>
      </c>
    </row>
    <row r="59" spans="1:8" ht="15">
      <c r="A59" s="11">
        <v>10</v>
      </c>
      <c r="B59" s="5" t="s">
        <v>83</v>
      </c>
      <c r="C59" s="3">
        <v>4</v>
      </c>
      <c r="D59" s="3">
        <v>2</v>
      </c>
      <c r="E59" s="4">
        <v>46517</v>
      </c>
      <c r="F59" s="3" t="s">
        <v>54</v>
      </c>
      <c r="G59" s="3" t="s">
        <v>95</v>
      </c>
      <c r="H59" s="3">
        <v>4</v>
      </c>
    </row>
    <row r="60" spans="1:8" ht="15">
      <c r="A60" s="11">
        <v>10</v>
      </c>
      <c r="B60" s="5" t="s">
        <v>83</v>
      </c>
      <c r="C60" s="3">
        <v>4</v>
      </c>
      <c r="D60" s="3">
        <v>3</v>
      </c>
      <c r="E60" s="4">
        <v>46519</v>
      </c>
      <c r="F60" s="3" t="s">
        <v>45</v>
      </c>
      <c r="G60" s="3" t="s">
        <v>95</v>
      </c>
      <c r="H60" s="3">
        <v>4</v>
      </c>
    </row>
    <row r="61" spans="1:8" ht="15">
      <c r="A61" s="11">
        <v>10</v>
      </c>
      <c r="B61" s="5" t="s">
        <v>83</v>
      </c>
      <c r="C61" s="3">
        <v>4</v>
      </c>
      <c r="D61" s="3">
        <v>4</v>
      </c>
      <c r="E61" s="4">
        <v>46524</v>
      </c>
      <c r="F61" s="3" t="s">
        <v>54</v>
      </c>
      <c r="G61" s="3" t="s">
        <v>95</v>
      </c>
      <c r="H61" s="3">
        <v>4</v>
      </c>
    </row>
    <row r="62" spans="1:8" ht="15">
      <c r="A62" s="11">
        <v>10</v>
      </c>
      <c r="B62" s="5" t="s">
        <v>83</v>
      </c>
      <c r="C62" s="3">
        <v>4</v>
      </c>
      <c r="D62" s="3">
        <v>5</v>
      </c>
      <c r="E62" s="4">
        <v>46526</v>
      </c>
      <c r="F62" s="3" t="s">
        <v>45</v>
      </c>
      <c r="G62" s="3" t="s">
        <v>95</v>
      </c>
      <c r="H62" s="3">
        <v>4</v>
      </c>
    </row>
    <row r="63" spans="1:8" ht="15">
      <c r="A63" s="11">
        <v>11</v>
      </c>
      <c r="B63" s="5" t="s">
        <v>85</v>
      </c>
      <c r="C63" s="3">
        <v>4</v>
      </c>
      <c r="D63" s="3">
        <v>1</v>
      </c>
      <c r="E63" s="4">
        <v>46531</v>
      </c>
      <c r="F63" s="3" t="s">
        <v>54</v>
      </c>
      <c r="G63" s="3" t="s">
        <v>95</v>
      </c>
      <c r="H63" s="3">
        <v>4</v>
      </c>
    </row>
    <row r="64" spans="1:8" ht="15">
      <c r="A64" s="11">
        <v>11</v>
      </c>
      <c r="B64" s="5" t="s">
        <v>85</v>
      </c>
      <c r="C64" s="3">
        <v>4</v>
      </c>
      <c r="D64" s="3">
        <v>2</v>
      </c>
      <c r="E64" s="4">
        <v>46533</v>
      </c>
      <c r="F64" s="3" t="s">
        <v>45</v>
      </c>
      <c r="G64" s="3" t="s">
        <v>95</v>
      </c>
      <c r="H64" s="3">
        <v>4</v>
      </c>
    </row>
    <row r="65" spans="1:8" ht="15">
      <c r="A65" s="11">
        <v>11</v>
      </c>
      <c r="B65" s="5" t="s">
        <v>85</v>
      </c>
      <c r="C65" s="3">
        <v>4</v>
      </c>
      <c r="D65" s="3">
        <v>3</v>
      </c>
      <c r="E65" s="4">
        <v>46538</v>
      </c>
      <c r="F65" s="3" t="s">
        <v>54</v>
      </c>
      <c r="G65" s="3" t="s">
        <v>95</v>
      </c>
      <c r="H65" s="3">
        <v>4</v>
      </c>
    </row>
    <row r="66" spans="1:8" ht="15">
      <c r="A66" s="11">
        <v>11</v>
      </c>
      <c r="B66" s="5" t="s">
        <v>85</v>
      </c>
      <c r="C66" s="3">
        <v>4</v>
      </c>
      <c r="D66" s="3">
        <v>4</v>
      </c>
      <c r="E66" s="4">
        <v>46540</v>
      </c>
      <c r="F66" s="3" t="s">
        <v>45</v>
      </c>
      <c r="G66" s="3" t="s">
        <v>95</v>
      </c>
      <c r="H66" s="3">
        <v>4</v>
      </c>
    </row>
    <row r="67" spans="1:8" ht="15">
      <c r="A67" s="11">
        <v>11</v>
      </c>
      <c r="B67" s="5" t="s">
        <v>85</v>
      </c>
      <c r="C67" s="3">
        <v>4</v>
      </c>
      <c r="D67" s="3">
        <v>5</v>
      </c>
      <c r="E67" s="4">
        <v>46545</v>
      </c>
      <c r="F67" s="3" t="s">
        <v>54</v>
      </c>
      <c r="G67" s="3" t="s">
        <v>95</v>
      </c>
      <c r="H67" s="3">
        <v>4</v>
      </c>
    </row>
    <row r="68" spans="1:8" ht="15">
      <c r="A68" s="11">
        <v>12</v>
      </c>
      <c r="B68" s="5" t="s">
        <v>87</v>
      </c>
      <c r="C68" s="3">
        <v>5</v>
      </c>
      <c r="D68" s="3">
        <v>1</v>
      </c>
      <c r="E68" s="4">
        <v>46547</v>
      </c>
      <c r="F68" s="3" t="s">
        <v>45</v>
      </c>
      <c r="G68" s="3" t="s">
        <v>95</v>
      </c>
      <c r="H68" s="3">
        <v>4</v>
      </c>
    </row>
    <row r="69" spans="1:8" ht="15">
      <c r="A69" s="11">
        <v>12</v>
      </c>
      <c r="B69" s="5" t="s">
        <v>87</v>
      </c>
      <c r="C69" s="3">
        <v>5</v>
      </c>
      <c r="D69" s="3">
        <v>2</v>
      </c>
      <c r="E69" s="4">
        <v>46550</v>
      </c>
      <c r="F69" s="3" t="s">
        <v>51</v>
      </c>
      <c r="G69" s="3" t="s">
        <v>96</v>
      </c>
      <c r="H69" s="3">
        <v>4</v>
      </c>
    </row>
    <row r="70" spans="1:8" ht="15">
      <c r="A70" s="11">
        <v>12</v>
      </c>
      <c r="B70" s="5" t="s">
        <v>87</v>
      </c>
      <c r="C70" s="3">
        <v>5</v>
      </c>
      <c r="D70" s="3">
        <v>3</v>
      </c>
      <c r="E70" s="4">
        <v>46552</v>
      </c>
      <c r="F70" s="3" t="s">
        <v>54</v>
      </c>
      <c r="G70" s="3" t="s">
        <v>95</v>
      </c>
      <c r="H70" s="3">
        <v>4</v>
      </c>
    </row>
    <row r="71" spans="1:8" ht="15">
      <c r="A71" s="11">
        <v>12</v>
      </c>
      <c r="B71" s="5" t="s">
        <v>87</v>
      </c>
      <c r="C71" s="3">
        <v>5</v>
      </c>
      <c r="D71" s="3">
        <v>4</v>
      </c>
      <c r="E71" s="4">
        <v>46554</v>
      </c>
      <c r="F71" s="3" t="s">
        <v>45</v>
      </c>
      <c r="G71" s="3" t="s">
        <v>95</v>
      </c>
      <c r="H71" s="3">
        <v>4</v>
      </c>
    </row>
    <row r="72" spans="1:8" ht="15">
      <c r="A72" s="11">
        <v>12</v>
      </c>
      <c r="B72" s="5" t="s">
        <v>87</v>
      </c>
      <c r="C72" s="3">
        <v>5</v>
      </c>
      <c r="D72" s="3">
        <v>5</v>
      </c>
      <c r="E72" s="4">
        <v>46557</v>
      </c>
      <c r="F72" s="3" t="s">
        <v>51</v>
      </c>
      <c r="G72" s="3" t="s">
        <v>96</v>
      </c>
      <c r="H72" s="3">
        <v>4</v>
      </c>
    </row>
    <row r="73" spans="1:8" ht="15">
      <c r="A73" s="11">
        <v>12</v>
      </c>
      <c r="B73" s="5" t="s">
        <v>87</v>
      </c>
      <c r="C73" s="3">
        <v>5</v>
      </c>
      <c r="D73" s="3">
        <v>6</v>
      </c>
      <c r="E73" s="4">
        <v>46559</v>
      </c>
      <c r="F73" s="3" t="s">
        <v>54</v>
      </c>
      <c r="G73" s="3" t="s">
        <v>95</v>
      </c>
      <c r="H73" s="3">
        <v>4</v>
      </c>
    </row>
    <row r="74" spans="1:8" ht="15">
      <c r="A74" s="11">
        <v>12</v>
      </c>
      <c r="B74" s="5" t="s">
        <v>87</v>
      </c>
      <c r="C74" s="3">
        <v>5</v>
      </c>
      <c r="D74" s="3">
        <v>7</v>
      </c>
      <c r="E74" s="4">
        <v>46561</v>
      </c>
      <c r="F74" s="3" t="s">
        <v>45</v>
      </c>
      <c r="G74" s="3" t="s">
        <v>95</v>
      </c>
      <c r="H74" s="3">
        <v>4</v>
      </c>
    </row>
    <row r="75" spans="1:8" ht="15">
      <c r="A75" s="11">
        <v>13</v>
      </c>
      <c r="B75" s="5" t="s">
        <v>89</v>
      </c>
      <c r="C75" s="3">
        <v>3</v>
      </c>
      <c r="D75" s="3">
        <v>1</v>
      </c>
      <c r="E75" s="4">
        <v>46566</v>
      </c>
      <c r="F75" s="3" t="s">
        <v>54</v>
      </c>
      <c r="G75" s="3" t="s">
        <v>95</v>
      </c>
      <c r="H75" s="3">
        <v>4</v>
      </c>
    </row>
    <row r="76" spans="1:8" ht="15">
      <c r="A76" s="11">
        <v>13</v>
      </c>
      <c r="B76" s="5" t="s">
        <v>89</v>
      </c>
      <c r="C76" s="3">
        <v>3</v>
      </c>
      <c r="D76" s="3">
        <v>2</v>
      </c>
      <c r="E76" s="4">
        <v>46568</v>
      </c>
      <c r="F76" s="3" t="s">
        <v>45</v>
      </c>
      <c r="G76" s="3" t="s">
        <v>95</v>
      </c>
      <c r="H76" s="3">
        <v>4</v>
      </c>
    </row>
    <row r="77" spans="1:8" ht="15">
      <c r="A77" s="11">
        <v>13</v>
      </c>
      <c r="B77" s="5" t="s">
        <v>89</v>
      </c>
      <c r="C77" s="3">
        <v>3</v>
      </c>
      <c r="D77" s="3">
        <v>3</v>
      </c>
      <c r="E77" s="4">
        <v>46573</v>
      </c>
      <c r="F77" s="3" t="s">
        <v>54</v>
      </c>
      <c r="G77" s="3" t="s">
        <v>95</v>
      </c>
      <c r="H77" s="3">
        <v>4</v>
      </c>
    </row>
    <row r="78" spans="1:8" ht="15">
      <c r="A78" s="11">
        <v>13</v>
      </c>
      <c r="B78" s="5" t="s">
        <v>89</v>
      </c>
      <c r="C78" s="3">
        <v>3</v>
      </c>
      <c r="D78" s="3">
        <v>4</v>
      </c>
      <c r="E78" s="4">
        <v>46575</v>
      </c>
      <c r="F78" s="3" t="s">
        <v>45</v>
      </c>
      <c r="G78" s="3" t="s">
        <v>95</v>
      </c>
      <c r="H78" s="3">
        <v>4</v>
      </c>
    </row>
    <row r="79" spans="1:8" ht="15">
      <c r="A79" s="11">
        <v>13</v>
      </c>
      <c r="B79" s="5" t="s">
        <v>89</v>
      </c>
      <c r="C79" s="3">
        <v>3</v>
      </c>
      <c r="D79" s="3">
        <v>5</v>
      </c>
      <c r="E79" s="4">
        <v>46580</v>
      </c>
      <c r="F79" s="3" t="s">
        <v>54</v>
      </c>
      <c r="G79" s="3" t="s">
        <v>95</v>
      </c>
      <c r="H79" s="3">
        <v>4</v>
      </c>
    </row>
    <row r="80" spans="1:8" ht="15">
      <c r="A80" s="11">
        <v>14</v>
      </c>
      <c r="B80" s="5" t="s">
        <v>91</v>
      </c>
      <c r="C80" s="3">
        <v>5</v>
      </c>
      <c r="D80" s="3">
        <v>1</v>
      </c>
      <c r="E80" s="4">
        <v>46582</v>
      </c>
      <c r="F80" s="3" t="s">
        <v>45</v>
      </c>
      <c r="G80" s="3" t="s">
        <v>95</v>
      </c>
      <c r="H80" s="3">
        <v>4</v>
      </c>
    </row>
    <row r="81" spans="1:8" ht="15">
      <c r="A81" s="11">
        <v>14</v>
      </c>
      <c r="B81" s="5" t="s">
        <v>91</v>
      </c>
      <c r="C81" s="3">
        <v>5</v>
      </c>
      <c r="D81" s="3">
        <v>2</v>
      </c>
      <c r="E81" s="4">
        <v>46585</v>
      </c>
      <c r="F81" s="3" t="s">
        <v>51</v>
      </c>
      <c r="G81" s="3" t="s">
        <v>96</v>
      </c>
      <c r="H81" s="3">
        <v>4</v>
      </c>
    </row>
    <row r="82" spans="1:8" ht="15">
      <c r="A82" s="11">
        <v>14</v>
      </c>
      <c r="B82" s="5" t="s">
        <v>91</v>
      </c>
      <c r="C82" s="3">
        <v>5</v>
      </c>
      <c r="D82" s="3">
        <v>3</v>
      </c>
      <c r="E82" s="4">
        <v>46587</v>
      </c>
      <c r="F82" s="3" t="s">
        <v>54</v>
      </c>
      <c r="G82" s="3" t="s">
        <v>95</v>
      </c>
      <c r="H82" s="3">
        <v>4</v>
      </c>
    </row>
    <row r="83" spans="1:8" ht="15">
      <c r="A83" s="11">
        <v>14</v>
      </c>
      <c r="B83" s="5" t="s">
        <v>91</v>
      </c>
      <c r="C83" s="3">
        <v>5</v>
      </c>
      <c r="D83" s="3">
        <v>4</v>
      </c>
      <c r="E83" s="4">
        <v>46629</v>
      </c>
      <c r="F83" s="3" t="s">
        <v>54</v>
      </c>
      <c r="G83" s="3" t="s">
        <v>95</v>
      </c>
      <c r="H83" s="3">
        <v>4</v>
      </c>
    </row>
    <row r="84" spans="1:8" ht="15">
      <c r="A84" s="11">
        <v>14</v>
      </c>
      <c r="B84" s="5" t="s">
        <v>91</v>
      </c>
      <c r="C84" s="3">
        <v>5</v>
      </c>
      <c r="D84" s="3">
        <v>5</v>
      </c>
      <c r="E84" s="4">
        <v>46631</v>
      </c>
      <c r="F84" s="3" t="s">
        <v>45</v>
      </c>
      <c r="G84" s="3" t="s">
        <v>95</v>
      </c>
      <c r="H84" s="3">
        <v>4</v>
      </c>
    </row>
    <row r="85" spans="1:8" ht="15">
      <c r="A85" s="11">
        <v>14</v>
      </c>
      <c r="B85" s="5" t="s">
        <v>91</v>
      </c>
      <c r="C85" s="3">
        <v>5</v>
      </c>
      <c r="D85" s="3">
        <v>6</v>
      </c>
      <c r="E85" s="4">
        <v>46634</v>
      </c>
      <c r="F85" s="3" t="s">
        <v>51</v>
      </c>
      <c r="G85" s="3" t="s">
        <v>96</v>
      </c>
      <c r="H85" s="3">
        <v>4</v>
      </c>
    </row>
    <row r="86" spans="1:8" ht="15">
      <c r="A86" s="11">
        <v>14</v>
      </c>
      <c r="B86" s="5" t="s">
        <v>91</v>
      </c>
      <c r="C86" s="3">
        <v>5</v>
      </c>
      <c r="D86" s="3">
        <v>7</v>
      </c>
      <c r="E86" s="4">
        <v>46636</v>
      </c>
      <c r="F86" s="3" t="s">
        <v>54</v>
      </c>
      <c r="G86" s="3" t="s">
        <v>95</v>
      </c>
      <c r="H86" s="3">
        <v>4</v>
      </c>
    </row>
    <row r="87" spans="1:8" ht="15">
      <c r="A87" s="11">
        <v>15</v>
      </c>
      <c r="B87" s="5" t="s">
        <v>93</v>
      </c>
      <c r="C87" s="3">
        <v>3</v>
      </c>
      <c r="D87" s="3">
        <v>1</v>
      </c>
      <c r="E87" s="4">
        <v>46638</v>
      </c>
      <c r="F87" s="3" t="s">
        <v>45</v>
      </c>
      <c r="G87" s="3" t="s">
        <v>95</v>
      </c>
      <c r="H87" s="3">
        <v>4</v>
      </c>
    </row>
    <row r="88" spans="1:8" ht="15">
      <c r="A88" s="11">
        <v>15</v>
      </c>
      <c r="B88" s="5" t="s">
        <v>93</v>
      </c>
      <c r="C88" s="3">
        <v>3</v>
      </c>
      <c r="D88" s="3">
        <v>2</v>
      </c>
      <c r="E88" s="4">
        <v>46643</v>
      </c>
      <c r="F88" s="3" t="s">
        <v>54</v>
      </c>
      <c r="G88" s="3" t="s">
        <v>95</v>
      </c>
      <c r="H88" s="3">
        <v>4</v>
      </c>
    </row>
    <row r="89" spans="1:8" ht="15">
      <c r="A89" s="11">
        <v>15</v>
      </c>
      <c r="B89" s="5" t="s">
        <v>93</v>
      </c>
      <c r="C89" s="3">
        <v>3</v>
      </c>
      <c r="D89" s="3">
        <v>3</v>
      </c>
      <c r="E89" s="4">
        <v>46645</v>
      </c>
      <c r="F89" s="3" t="s">
        <v>45</v>
      </c>
      <c r="G89" s="3" t="s">
        <v>95</v>
      </c>
      <c r="H89" s="3">
        <v>4</v>
      </c>
    </row>
    <row r="90" spans="1:8" ht="15">
      <c r="A90" s="11">
        <v>15</v>
      </c>
      <c r="B90" s="5" t="s">
        <v>93</v>
      </c>
      <c r="C90" s="3">
        <v>3</v>
      </c>
      <c r="D90" s="3">
        <v>4</v>
      </c>
      <c r="E90" s="4">
        <v>46650</v>
      </c>
      <c r="F90" s="3" t="s">
        <v>54</v>
      </c>
      <c r="G90" s="3" t="s">
        <v>95</v>
      </c>
      <c r="H90" s="3">
        <v>4</v>
      </c>
    </row>
    <row r="91" spans="1:8" ht="15">
      <c r="A91" s="13">
        <v>15</v>
      </c>
      <c r="B91" s="14" t="s">
        <v>93</v>
      </c>
      <c r="C91" s="15">
        <v>3</v>
      </c>
      <c r="D91" s="15">
        <v>5</v>
      </c>
      <c r="E91" s="16">
        <v>46652</v>
      </c>
      <c r="F91" s="15" t="s">
        <v>45</v>
      </c>
      <c r="G91" s="15" t="s">
        <v>95</v>
      </c>
      <c r="H91" s="15">
        <v>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/>
  </sheetViews>
  <sheetFormatPr baseColWidth="10" defaultColWidth="8.83203125" defaultRowHeight="14"/>
  <cols>
    <col min="1" max="1" width="8" customWidth="1"/>
    <col min="2" max="2" width="38" customWidth="1"/>
    <col min="3" max="3" width="19" customWidth="1"/>
    <col min="4" max="4" width="24" customWidth="1"/>
    <col min="5" max="5" width="20" customWidth="1"/>
    <col min="6" max="6" width="14" customWidth="1"/>
    <col min="7" max="7" width="12" customWidth="1"/>
    <col min="8" max="8" width="14" customWidth="1"/>
    <col min="9" max="9" width="12" customWidth="1"/>
  </cols>
  <sheetData>
    <row r="1" spans="1:9" ht="32">
      <c r="A1" s="8" t="s">
        <v>4</v>
      </c>
      <c r="B1" s="9" t="s">
        <v>5</v>
      </c>
      <c r="C1" s="9" t="s">
        <v>19</v>
      </c>
      <c r="D1" s="9" t="s">
        <v>20</v>
      </c>
      <c r="E1" s="9" t="s">
        <v>21</v>
      </c>
      <c r="F1" s="9" t="s">
        <v>16</v>
      </c>
      <c r="G1" s="9" t="s">
        <v>17</v>
      </c>
      <c r="H1" s="9" t="s">
        <v>22</v>
      </c>
      <c r="I1" s="10" t="s">
        <v>23</v>
      </c>
    </row>
    <row r="2" spans="1:9" ht="15">
      <c r="A2" s="11">
        <v>1</v>
      </c>
      <c r="B2" s="5" t="s">
        <v>66</v>
      </c>
      <c r="C2" s="4">
        <v>46335</v>
      </c>
      <c r="D2" s="4">
        <f t="shared" ref="D2:D16" si="0">C2+14</f>
        <v>46349</v>
      </c>
      <c r="E2" s="4">
        <v>46350</v>
      </c>
      <c r="F2" s="3" t="s">
        <v>56</v>
      </c>
      <c r="G2" s="3" t="s">
        <v>98</v>
      </c>
      <c r="H2" s="3">
        <f t="shared" ref="H2:H16" si="1">E2-C2</f>
        <v>15</v>
      </c>
      <c r="I2" s="12" t="str">
        <f t="shared" ref="I2:I16" si="2">IF(H2&gt;=14,"DA","NE")</f>
        <v>DA</v>
      </c>
    </row>
    <row r="3" spans="1:9" ht="15">
      <c r="A3" s="11">
        <v>2</v>
      </c>
      <c r="B3" s="5" t="s">
        <v>67</v>
      </c>
      <c r="C3" s="4">
        <v>46356</v>
      </c>
      <c r="D3" s="4">
        <f t="shared" si="0"/>
        <v>46370</v>
      </c>
      <c r="E3" s="4">
        <v>46371</v>
      </c>
      <c r="F3" s="3" t="s">
        <v>56</v>
      </c>
      <c r="G3" s="3" t="s">
        <v>98</v>
      </c>
      <c r="H3" s="3">
        <f t="shared" si="1"/>
        <v>15</v>
      </c>
      <c r="I3" s="12" t="str">
        <f t="shared" si="2"/>
        <v>DA</v>
      </c>
    </row>
    <row r="4" spans="1:9" ht="15">
      <c r="A4" s="11">
        <v>3</v>
      </c>
      <c r="B4" s="5" t="s">
        <v>69</v>
      </c>
      <c r="C4" s="4">
        <v>46372</v>
      </c>
      <c r="D4" s="4">
        <f t="shared" si="0"/>
        <v>46386</v>
      </c>
      <c r="E4" s="4">
        <v>46387</v>
      </c>
      <c r="F4" s="3" t="s">
        <v>52</v>
      </c>
      <c r="G4" s="3" t="s">
        <v>98</v>
      </c>
      <c r="H4" s="3">
        <f t="shared" si="1"/>
        <v>15</v>
      </c>
      <c r="I4" s="12" t="str">
        <f t="shared" si="2"/>
        <v>DA</v>
      </c>
    </row>
    <row r="5" spans="1:9" ht="15">
      <c r="A5" s="11">
        <v>4</v>
      </c>
      <c r="B5" s="5" t="s">
        <v>71</v>
      </c>
      <c r="C5" s="4">
        <v>46391</v>
      </c>
      <c r="D5" s="4">
        <f t="shared" si="0"/>
        <v>46405</v>
      </c>
      <c r="E5" s="4">
        <v>46406</v>
      </c>
      <c r="F5" s="3" t="s">
        <v>56</v>
      </c>
      <c r="G5" s="3" t="s">
        <v>98</v>
      </c>
      <c r="H5" s="3">
        <f t="shared" si="1"/>
        <v>15</v>
      </c>
      <c r="I5" s="12" t="str">
        <f t="shared" si="2"/>
        <v>DA</v>
      </c>
    </row>
    <row r="6" spans="1:9" ht="15">
      <c r="A6" s="11">
        <v>5</v>
      </c>
      <c r="B6" s="5" t="s">
        <v>73</v>
      </c>
      <c r="C6" s="4">
        <v>46407</v>
      </c>
      <c r="D6" s="4">
        <f t="shared" si="0"/>
        <v>46421</v>
      </c>
      <c r="E6" s="4">
        <v>46422</v>
      </c>
      <c r="F6" s="3" t="s">
        <v>52</v>
      </c>
      <c r="G6" s="3" t="s">
        <v>98</v>
      </c>
      <c r="H6" s="3">
        <f t="shared" si="1"/>
        <v>15</v>
      </c>
      <c r="I6" s="12" t="str">
        <f t="shared" si="2"/>
        <v>DA</v>
      </c>
    </row>
    <row r="7" spans="1:9" ht="15">
      <c r="A7" s="11">
        <v>6</v>
      </c>
      <c r="B7" s="5" t="s">
        <v>75</v>
      </c>
      <c r="C7" s="4">
        <v>46426</v>
      </c>
      <c r="D7" s="4">
        <f t="shared" si="0"/>
        <v>46440</v>
      </c>
      <c r="E7" s="4">
        <v>46441</v>
      </c>
      <c r="F7" s="3" t="s">
        <v>56</v>
      </c>
      <c r="G7" s="3" t="s">
        <v>98</v>
      </c>
      <c r="H7" s="3">
        <f t="shared" si="1"/>
        <v>15</v>
      </c>
      <c r="I7" s="12" t="str">
        <f t="shared" si="2"/>
        <v>DA</v>
      </c>
    </row>
    <row r="8" spans="1:9" ht="15">
      <c r="A8" s="11">
        <v>7</v>
      </c>
      <c r="B8" s="5" t="s">
        <v>77</v>
      </c>
      <c r="C8" s="4">
        <v>46468</v>
      </c>
      <c r="D8" s="4">
        <f t="shared" si="0"/>
        <v>46482</v>
      </c>
      <c r="E8" s="4">
        <v>46483</v>
      </c>
      <c r="F8" s="3" t="s">
        <v>56</v>
      </c>
      <c r="G8" s="3" t="s">
        <v>98</v>
      </c>
      <c r="H8" s="3">
        <f t="shared" si="1"/>
        <v>15</v>
      </c>
      <c r="I8" s="12" t="str">
        <f t="shared" si="2"/>
        <v>DA</v>
      </c>
    </row>
    <row r="9" spans="1:9" ht="15">
      <c r="A9" s="11">
        <v>8</v>
      </c>
      <c r="B9" s="5" t="s">
        <v>79</v>
      </c>
      <c r="C9" s="4">
        <v>46489</v>
      </c>
      <c r="D9" s="4">
        <f t="shared" si="0"/>
        <v>46503</v>
      </c>
      <c r="E9" s="4">
        <v>46504</v>
      </c>
      <c r="F9" s="3" t="s">
        <v>56</v>
      </c>
      <c r="G9" s="3" t="s">
        <v>98</v>
      </c>
      <c r="H9" s="3">
        <f t="shared" si="1"/>
        <v>15</v>
      </c>
      <c r="I9" s="12" t="str">
        <f t="shared" si="2"/>
        <v>DA</v>
      </c>
    </row>
    <row r="10" spans="1:9" ht="15">
      <c r="A10" s="11">
        <v>9</v>
      </c>
      <c r="B10" s="5" t="s">
        <v>81</v>
      </c>
      <c r="C10" s="4">
        <v>46505</v>
      </c>
      <c r="D10" s="4">
        <f t="shared" si="0"/>
        <v>46519</v>
      </c>
      <c r="E10" s="4">
        <v>46520</v>
      </c>
      <c r="F10" s="3" t="s">
        <v>52</v>
      </c>
      <c r="G10" s="3" t="s">
        <v>98</v>
      </c>
      <c r="H10" s="3">
        <f t="shared" si="1"/>
        <v>15</v>
      </c>
      <c r="I10" s="12" t="str">
        <f t="shared" si="2"/>
        <v>DA</v>
      </c>
    </row>
    <row r="11" spans="1:9" ht="15">
      <c r="A11" s="11">
        <v>10</v>
      </c>
      <c r="B11" s="5" t="s">
        <v>83</v>
      </c>
      <c r="C11" s="4">
        <v>46526</v>
      </c>
      <c r="D11" s="4">
        <f t="shared" si="0"/>
        <v>46540</v>
      </c>
      <c r="E11" s="4">
        <v>46541</v>
      </c>
      <c r="F11" s="3" t="s">
        <v>52</v>
      </c>
      <c r="G11" s="3" t="s">
        <v>98</v>
      </c>
      <c r="H11" s="3">
        <f t="shared" si="1"/>
        <v>15</v>
      </c>
      <c r="I11" s="12" t="str">
        <f t="shared" si="2"/>
        <v>DA</v>
      </c>
    </row>
    <row r="12" spans="1:9" ht="15">
      <c r="A12" s="11">
        <v>11</v>
      </c>
      <c r="B12" s="5" t="s">
        <v>85</v>
      </c>
      <c r="C12" s="4">
        <v>46545</v>
      </c>
      <c r="D12" s="4">
        <f t="shared" si="0"/>
        <v>46559</v>
      </c>
      <c r="E12" s="4">
        <v>46560</v>
      </c>
      <c r="F12" s="3" t="s">
        <v>56</v>
      </c>
      <c r="G12" s="3" t="s">
        <v>98</v>
      </c>
      <c r="H12" s="3">
        <f t="shared" si="1"/>
        <v>15</v>
      </c>
      <c r="I12" s="12" t="str">
        <f t="shared" si="2"/>
        <v>DA</v>
      </c>
    </row>
    <row r="13" spans="1:9" ht="15">
      <c r="A13" s="11">
        <v>12</v>
      </c>
      <c r="B13" s="5" t="s">
        <v>87</v>
      </c>
      <c r="C13" s="4">
        <v>46561</v>
      </c>
      <c r="D13" s="4">
        <f t="shared" si="0"/>
        <v>46575</v>
      </c>
      <c r="E13" s="4">
        <v>46576</v>
      </c>
      <c r="F13" s="3" t="s">
        <v>52</v>
      </c>
      <c r="G13" s="3" t="s">
        <v>98</v>
      </c>
      <c r="H13" s="3">
        <f t="shared" si="1"/>
        <v>15</v>
      </c>
      <c r="I13" s="12" t="str">
        <f t="shared" si="2"/>
        <v>DA</v>
      </c>
    </row>
    <row r="14" spans="1:9" ht="15">
      <c r="A14" s="11">
        <v>13</v>
      </c>
      <c r="B14" s="5" t="s">
        <v>89</v>
      </c>
      <c r="C14" s="4">
        <v>46580</v>
      </c>
      <c r="D14" s="4">
        <f t="shared" si="0"/>
        <v>46594</v>
      </c>
      <c r="E14" s="4">
        <v>46625</v>
      </c>
      <c r="F14" s="3" t="s">
        <v>52</v>
      </c>
      <c r="G14" s="3" t="s">
        <v>98</v>
      </c>
      <c r="H14" s="3">
        <f t="shared" si="1"/>
        <v>45</v>
      </c>
      <c r="I14" s="12" t="str">
        <f t="shared" si="2"/>
        <v>DA</v>
      </c>
    </row>
    <row r="15" spans="1:9" ht="15">
      <c r="A15" s="11">
        <v>14</v>
      </c>
      <c r="B15" s="5" t="s">
        <v>91</v>
      </c>
      <c r="C15" s="4">
        <v>46636</v>
      </c>
      <c r="D15" s="4">
        <f t="shared" si="0"/>
        <v>46650</v>
      </c>
      <c r="E15" s="4">
        <v>46651</v>
      </c>
      <c r="F15" s="3" t="s">
        <v>56</v>
      </c>
      <c r="G15" s="3" t="s">
        <v>98</v>
      </c>
      <c r="H15" s="3">
        <f t="shared" si="1"/>
        <v>15</v>
      </c>
      <c r="I15" s="12" t="str">
        <f t="shared" si="2"/>
        <v>DA</v>
      </c>
    </row>
    <row r="16" spans="1:9" ht="15">
      <c r="A16" s="13">
        <v>15</v>
      </c>
      <c r="B16" s="14" t="s">
        <v>93</v>
      </c>
      <c r="C16" s="16">
        <v>46652</v>
      </c>
      <c r="D16" s="16">
        <f t="shared" si="0"/>
        <v>46666</v>
      </c>
      <c r="E16" s="16">
        <v>46667</v>
      </c>
      <c r="F16" s="15" t="s">
        <v>52</v>
      </c>
      <c r="G16" s="15" t="s">
        <v>98</v>
      </c>
      <c r="H16" s="15">
        <f t="shared" si="1"/>
        <v>15</v>
      </c>
      <c r="I16" s="17" t="str">
        <f t="shared" si="2"/>
        <v>DA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workbookViewId="0">
      <selection activeCell="M34" sqref="M34"/>
    </sheetView>
  </sheetViews>
  <sheetFormatPr baseColWidth="10" defaultColWidth="8.83203125" defaultRowHeight="14"/>
  <cols>
    <col min="1" max="1" width="24" customWidth="1"/>
    <col min="2" max="2" width="70" customWidth="1"/>
    <col min="3" max="3" width="35.6640625" customWidth="1"/>
    <col min="4" max="4" width="14" customWidth="1"/>
  </cols>
  <sheetData>
    <row r="1" spans="1:4" ht="21">
      <c r="A1" s="32" t="s">
        <v>24</v>
      </c>
      <c r="B1" s="32"/>
      <c r="C1" s="32"/>
      <c r="D1" s="32"/>
    </row>
    <row r="3" spans="1:4" ht="16">
      <c r="A3" s="8" t="s">
        <v>25</v>
      </c>
      <c r="B3" s="9" t="s">
        <v>26</v>
      </c>
      <c r="C3" s="9" t="s">
        <v>27</v>
      </c>
      <c r="D3" s="10" t="s">
        <v>28</v>
      </c>
    </row>
    <row r="4" spans="1:4" ht="15">
      <c r="A4" s="18" t="s">
        <v>29</v>
      </c>
      <c r="B4" s="6" t="s">
        <v>103</v>
      </c>
      <c r="C4" s="7">
        <v>46322</v>
      </c>
      <c r="D4" s="19"/>
    </row>
    <row r="5" spans="1:4" ht="15">
      <c r="A5" s="18" t="s">
        <v>30</v>
      </c>
      <c r="B5" s="6" t="s">
        <v>31</v>
      </c>
      <c r="C5" s="7"/>
      <c r="D5" s="19"/>
    </row>
    <row r="6" spans="1:4" ht="15">
      <c r="A6" s="18" t="s">
        <v>32</v>
      </c>
      <c r="B6" s="6" t="s">
        <v>99</v>
      </c>
      <c r="C6" s="7"/>
      <c r="D6" s="19"/>
    </row>
    <row r="7" spans="1:4" ht="15">
      <c r="A7" s="18" t="s">
        <v>33</v>
      </c>
      <c r="B7" s="6" t="s">
        <v>100</v>
      </c>
      <c r="C7" s="7"/>
      <c r="D7" s="19"/>
    </row>
    <row r="8" spans="1:4" ht="15">
      <c r="A8" s="18" t="s">
        <v>34</v>
      </c>
      <c r="B8" s="6" t="s">
        <v>101</v>
      </c>
      <c r="C8" s="7"/>
      <c r="D8" s="19"/>
    </row>
    <row r="9" spans="1:4" ht="15">
      <c r="A9" s="18" t="s">
        <v>35</v>
      </c>
      <c r="B9" s="6" t="s">
        <v>36</v>
      </c>
      <c r="C9" s="7">
        <v>46588</v>
      </c>
      <c r="D9" s="19">
        <v>46624</v>
      </c>
    </row>
    <row r="10" spans="1:4" ht="15">
      <c r="A10" s="18" t="s">
        <v>37</v>
      </c>
      <c r="B10" s="6" t="s">
        <v>38</v>
      </c>
      <c r="C10" s="7"/>
      <c r="D10" s="19"/>
    </row>
    <row r="11" spans="1:4" ht="15">
      <c r="A11" s="18" t="s">
        <v>39</v>
      </c>
      <c r="B11" s="6" t="s">
        <v>40</v>
      </c>
      <c r="C11" s="7"/>
      <c r="D11" s="19"/>
    </row>
    <row r="12" spans="1:4" ht="30">
      <c r="A12" s="20" t="s">
        <v>41</v>
      </c>
      <c r="B12" s="21" t="s">
        <v>42</v>
      </c>
      <c r="C12" s="22"/>
      <c r="D12" s="23"/>
    </row>
    <row r="15" spans="1:4" ht="32">
      <c r="A15" s="8" t="s">
        <v>15</v>
      </c>
      <c r="B15" s="9" t="s">
        <v>16</v>
      </c>
      <c r="C15" s="9" t="s">
        <v>43</v>
      </c>
      <c r="D15" s="10" t="s">
        <v>44</v>
      </c>
    </row>
    <row r="16" spans="1:4">
      <c r="A16" s="24">
        <v>46351</v>
      </c>
      <c r="B16" t="s">
        <v>45</v>
      </c>
      <c r="C16" t="s">
        <v>46</v>
      </c>
      <c r="D16" s="25" t="s">
        <v>47</v>
      </c>
    </row>
    <row r="17" spans="1:4">
      <c r="A17" s="24">
        <v>46381</v>
      </c>
      <c r="B17" t="s">
        <v>48</v>
      </c>
      <c r="C17" t="s">
        <v>49</v>
      </c>
      <c r="D17" s="25" t="s">
        <v>47</v>
      </c>
    </row>
    <row r="18" spans="1:4">
      <c r="A18" s="24">
        <v>46388</v>
      </c>
      <c r="B18" t="s">
        <v>48</v>
      </c>
      <c r="C18" t="s">
        <v>50</v>
      </c>
      <c r="D18" s="25" t="s">
        <v>47</v>
      </c>
    </row>
    <row r="19" spans="1:4">
      <c r="A19" s="24">
        <v>46389</v>
      </c>
      <c r="B19" t="s">
        <v>51</v>
      </c>
      <c r="C19" t="s">
        <v>50</v>
      </c>
      <c r="D19" s="25" t="s">
        <v>47</v>
      </c>
    </row>
    <row r="20" spans="1:4">
      <c r="A20" s="24">
        <v>46394</v>
      </c>
      <c r="B20" t="s">
        <v>52</v>
      </c>
      <c r="C20" t="s">
        <v>53</v>
      </c>
      <c r="D20" s="25" t="s">
        <v>47</v>
      </c>
    </row>
    <row r="21" spans="1:4">
      <c r="A21" s="24">
        <v>46447</v>
      </c>
      <c r="B21" t="s">
        <v>54</v>
      </c>
      <c r="C21" t="s">
        <v>55</v>
      </c>
      <c r="D21" s="25" t="s">
        <v>47</v>
      </c>
    </row>
    <row r="22" spans="1:4">
      <c r="A22" s="24">
        <v>46455</v>
      </c>
      <c r="B22" t="s">
        <v>56</v>
      </c>
      <c r="C22" t="s">
        <v>57</v>
      </c>
      <c r="D22" s="25" t="s">
        <v>47</v>
      </c>
    </row>
    <row r="23" spans="1:4">
      <c r="A23" s="24">
        <v>46474</v>
      </c>
      <c r="B23" t="s">
        <v>58</v>
      </c>
      <c r="C23" t="s">
        <v>59</v>
      </c>
      <c r="D23" s="25" t="s">
        <v>47</v>
      </c>
    </row>
    <row r="24" spans="1:4">
      <c r="A24" s="24">
        <v>46475</v>
      </c>
      <c r="B24" t="s">
        <v>54</v>
      </c>
      <c r="C24" t="s">
        <v>60</v>
      </c>
      <c r="D24" s="25" t="s">
        <v>47</v>
      </c>
    </row>
    <row r="25" spans="1:4">
      <c r="A25" s="24">
        <v>46508</v>
      </c>
      <c r="B25" t="s">
        <v>51</v>
      </c>
      <c r="C25" t="s">
        <v>61</v>
      </c>
      <c r="D25" s="25" t="s">
        <v>47</v>
      </c>
    </row>
    <row r="26" spans="1:4">
      <c r="A26" s="24">
        <v>46509</v>
      </c>
      <c r="B26" t="s">
        <v>58</v>
      </c>
      <c r="C26" t="s">
        <v>62</v>
      </c>
      <c r="D26" s="25" t="s">
        <v>47</v>
      </c>
    </row>
    <row r="27" spans="1:4">
      <c r="A27" s="24">
        <v>46510</v>
      </c>
      <c r="B27" t="s">
        <v>54</v>
      </c>
      <c r="C27" t="s">
        <v>63</v>
      </c>
      <c r="D27" s="25" t="s">
        <v>47</v>
      </c>
    </row>
    <row r="28" spans="1:4">
      <c r="A28" s="24">
        <v>46523</v>
      </c>
      <c r="B28" t="s">
        <v>58</v>
      </c>
      <c r="C28" t="s">
        <v>64</v>
      </c>
      <c r="D28" s="25" t="s">
        <v>47</v>
      </c>
    </row>
    <row r="29" spans="1:4">
      <c r="A29" s="26">
        <v>46579</v>
      </c>
      <c r="B29" s="27" t="s">
        <v>58</v>
      </c>
      <c r="C29" s="27" t="s">
        <v>65</v>
      </c>
      <c r="D29" s="28" t="s">
        <v>47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Sažetak</vt:lpstr>
      <vt:lpstr>Dnevni raspored</vt:lpstr>
      <vt:lpstr>Ispiti</vt:lpstr>
      <vt:lpstr>Napomene i praznici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Eldin Mehic</cp:lastModifiedBy>
  <dcterms:created xsi:type="dcterms:W3CDTF">2026-10-26T11:13:55Z</dcterms:created>
  <dcterms:modified xsi:type="dcterms:W3CDTF">2026-10-26T11:13:55Z</dcterms:modified>
</cp:coreProperties>
</file>